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EsteLivro"/>
  <mc:AlternateContent xmlns:mc="http://schemas.openxmlformats.org/markup-compatibility/2006">
    <mc:Choice Requires="x15">
      <x15ac:absPath xmlns:x15ac="http://schemas.microsoft.com/office/spreadsheetml/2010/11/ac" url="https://adene.sharepoint.com/sites/ADENE-Plan4COLD/Documentos Partilhados/Plan4COLD/WP2 - Local enabling framework for Sustainable Heating/Data collection template/"/>
    </mc:Choice>
  </mc:AlternateContent>
  <xr:revisionPtr revIDLastSave="7899" documentId="8_{5B610595-2D44-43A4-AEA9-CE1E2C3199A0}" xr6:coauthVersionLast="47" xr6:coauthVersionMax="47" xr10:uidLastSave="{B39D81A0-1E28-468C-B5D1-DC5012CB7512}"/>
  <bookViews>
    <workbookView xWindow="28680" yWindow="-120" windowWidth="29040" windowHeight="15720" tabRatio="732" firstSheet="19" activeTab="19" xr2:uid="{CE6D79A1-3F42-4D60-AA2E-6B70FD5E7B81}"/>
  </bookViews>
  <sheets>
    <sheet name="Read me_Instructions" sheetId="4" r:id="rId1"/>
    <sheet name="Factsheet_Data Use" sheetId="21" r:id="rId2"/>
    <sheet name="1.  Municipality profile" sheetId="1" r:id="rId3"/>
    <sheet name="2. Climate zone" sheetId="2" r:id="rId4"/>
    <sheet name="3. Total energy consum" sheetId="3" r:id="rId5"/>
    <sheet name="4. Tertiary_Energy" sheetId="17" r:id="rId6"/>
    <sheet name="4B. Terciary_characterization" sheetId="28" r:id="rId7"/>
    <sheet name="5. Residential_Energy" sheetId="6" r:id="rId8"/>
    <sheet name="5A. Municipal res_char." sheetId="10" r:id="rId9"/>
    <sheet name="5B. Other public res_char." sheetId="11" r:id="rId10"/>
    <sheet name="5C. Private res_char." sheetId="12" r:id="rId11"/>
    <sheet name="6. Industry" sheetId="8" r:id="rId12"/>
    <sheet name="7. Agri, forestry, fishing" sheetId="9" r:id="rId13"/>
    <sheet name="8. Local energy supply" sheetId="14" r:id="rId14"/>
    <sheet name="9. GHG Emissions" sheetId="15" r:id="rId15"/>
    <sheet name="Lower Heating Values" sheetId="22" r:id="rId16"/>
    <sheet name="Direct Emission factors" sheetId="20" r:id="rId17"/>
    <sheet name="Indirect Emission factors_Elect" sheetId="23" r:id="rId18"/>
    <sheet name="Indirect Emission factors_H&amp;C" sheetId="24" r:id="rId19"/>
    <sheet name="Primary Energy Factors" sheetId="25" r:id="rId2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2" i="8" l="1"/>
  <c r="E159" i="8"/>
  <c r="E177" i="8"/>
  <c r="E200" i="8"/>
  <c r="E223" i="8"/>
  <c r="N118" i="9"/>
  <c r="M118" i="9"/>
  <c r="L118" i="9"/>
  <c r="K118" i="9"/>
  <c r="J118" i="9"/>
  <c r="I118" i="9"/>
  <c r="H118" i="9"/>
  <c r="G118" i="9"/>
  <c r="F118" i="9"/>
  <c r="E118" i="9"/>
  <c r="N90" i="9"/>
  <c r="M90" i="9"/>
  <c r="L90" i="9"/>
  <c r="K90" i="9"/>
  <c r="J90" i="9"/>
  <c r="I90" i="9"/>
  <c r="H90" i="9"/>
  <c r="G90" i="9"/>
  <c r="F90" i="9"/>
  <c r="E90" i="9"/>
  <c r="N223" i="8"/>
  <c r="M223" i="8"/>
  <c r="L223" i="8"/>
  <c r="K223" i="8"/>
  <c r="J223" i="8"/>
  <c r="I223" i="8"/>
  <c r="H223" i="8"/>
  <c r="G223" i="8"/>
  <c r="F223" i="8"/>
  <c r="N200" i="8"/>
  <c r="M200" i="8"/>
  <c r="L200" i="8"/>
  <c r="K200" i="8"/>
  <c r="J200" i="8"/>
  <c r="I200" i="8"/>
  <c r="H200" i="8"/>
  <c r="G200" i="8"/>
  <c r="F200" i="8"/>
  <c r="F265" i="17"/>
  <c r="F264" i="17"/>
  <c r="F263" i="17"/>
  <c r="F262" i="17"/>
  <c r="F261" i="17"/>
  <c r="F260" i="17"/>
  <c r="O259" i="17"/>
  <c r="N259" i="17"/>
  <c r="M259" i="17"/>
  <c r="L259" i="17"/>
  <c r="K259" i="17"/>
  <c r="J259" i="17"/>
  <c r="I259" i="17"/>
  <c r="H259" i="17"/>
  <c r="G259" i="17"/>
  <c r="F259" i="17"/>
  <c r="E259" i="17"/>
  <c r="O250" i="17"/>
  <c r="N250" i="17"/>
  <c r="M250" i="17"/>
  <c r="L250" i="17"/>
  <c r="K250" i="17"/>
  <c r="J250" i="17"/>
  <c r="I250" i="17"/>
  <c r="H250" i="17"/>
  <c r="G250" i="17"/>
  <c r="F250" i="17"/>
  <c r="E250" i="17"/>
  <c r="O245" i="17"/>
  <c r="N245" i="17"/>
  <c r="M245" i="17"/>
  <c r="L245" i="17"/>
  <c r="K245" i="17"/>
  <c r="J245" i="17"/>
  <c r="I245" i="17"/>
  <c r="H245" i="17"/>
  <c r="G245" i="17"/>
  <c r="F245" i="17"/>
  <c r="F244" i="17" s="1"/>
  <c r="F243" i="17" s="1"/>
  <c r="F242" i="17" s="1"/>
  <c r="F241" i="17" s="1"/>
  <c r="F240" i="17" s="1"/>
  <c r="F239" i="17" s="1"/>
  <c r="F238" i="17" s="1"/>
  <c r="E245" i="17"/>
  <c r="E244" i="17" s="1"/>
  <c r="E243" i="17" s="1"/>
  <c r="E242" i="17" s="1"/>
  <c r="E241" i="17" s="1"/>
  <c r="E240" i="17" s="1"/>
  <c r="E239" i="17" s="1"/>
  <c r="E238" i="17" s="1"/>
  <c r="O238" i="17"/>
  <c r="N238" i="17"/>
  <c r="M238" i="17"/>
  <c r="L238" i="17"/>
  <c r="K238" i="17"/>
  <c r="J238" i="17"/>
  <c r="I238" i="17"/>
  <c r="H238" i="17"/>
  <c r="G238" i="17"/>
  <c r="O229" i="17"/>
  <c r="N229" i="17"/>
  <c r="M229" i="17"/>
  <c r="L229" i="17"/>
  <c r="L224" i="17" s="1"/>
  <c r="K229" i="17"/>
  <c r="J229" i="17"/>
  <c r="I229" i="17"/>
  <c r="H229" i="17"/>
  <c r="G229" i="17"/>
  <c r="F229" i="17"/>
  <c r="E229" i="17"/>
  <c r="O224" i="17"/>
  <c r="N224" i="17"/>
  <c r="M224" i="17"/>
  <c r="K224" i="17"/>
  <c r="J224" i="17"/>
  <c r="I224" i="17"/>
  <c r="H224" i="17"/>
  <c r="G224" i="17"/>
  <c r="O217" i="17"/>
  <c r="N217" i="17"/>
  <c r="M217" i="17"/>
  <c r="L217" i="17"/>
  <c r="K217" i="17"/>
  <c r="J217" i="17"/>
  <c r="I217" i="17"/>
  <c r="H217" i="17"/>
  <c r="G217" i="17"/>
  <c r="F217" i="17"/>
  <c r="E217" i="17"/>
  <c r="O208" i="17"/>
  <c r="N208" i="17"/>
  <c r="M208" i="17"/>
  <c r="L208" i="17"/>
  <c r="K208" i="17"/>
  <c r="J208" i="17"/>
  <c r="I208" i="17"/>
  <c r="H208" i="17"/>
  <c r="G208" i="17"/>
  <c r="F208" i="17"/>
  <c r="E208" i="17"/>
  <c r="O203" i="17"/>
  <c r="N203" i="17"/>
  <c r="M203" i="17"/>
  <c r="L203" i="17"/>
  <c r="K203" i="17"/>
  <c r="J203" i="17"/>
  <c r="I203" i="17"/>
  <c r="H203" i="17"/>
  <c r="G203" i="17"/>
  <c r="F203" i="17"/>
  <c r="E203" i="17"/>
  <c r="O196" i="17"/>
  <c r="N196" i="17"/>
  <c r="M196" i="17"/>
  <c r="L196" i="17"/>
  <c r="K196" i="17"/>
  <c r="J196" i="17"/>
  <c r="I196" i="17"/>
  <c r="H196" i="17"/>
  <c r="G196" i="17"/>
  <c r="F196" i="17"/>
  <c r="E196" i="17"/>
  <c r="O187" i="17"/>
  <c r="N187" i="17"/>
  <c r="M187" i="17"/>
  <c r="L187" i="17"/>
  <c r="K187" i="17"/>
  <c r="J187" i="17"/>
  <c r="I187" i="17"/>
  <c r="H187" i="17"/>
  <c r="G187" i="17"/>
  <c r="G182" i="17" s="1"/>
  <c r="F187" i="17"/>
  <c r="E187" i="17"/>
  <c r="E182" i="17" s="1"/>
  <c r="O182" i="17"/>
  <c r="N182" i="17"/>
  <c r="M182" i="17"/>
  <c r="L182" i="17"/>
  <c r="K182" i="17"/>
  <c r="J182" i="17"/>
  <c r="I182" i="17"/>
  <c r="H182" i="17"/>
  <c r="F182" i="17"/>
  <c r="O173" i="17"/>
  <c r="N173" i="17"/>
  <c r="M173" i="17"/>
  <c r="L173" i="17"/>
  <c r="K173" i="17"/>
  <c r="J173" i="17"/>
  <c r="I173" i="17"/>
  <c r="H173" i="17"/>
  <c r="G173" i="17"/>
  <c r="F173" i="17"/>
  <c r="E173" i="17"/>
  <c r="O164" i="17"/>
  <c r="N164" i="17"/>
  <c r="M164" i="17"/>
  <c r="L164" i="17"/>
  <c r="K164" i="17"/>
  <c r="J164" i="17"/>
  <c r="I164" i="17"/>
  <c r="H164" i="17"/>
  <c r="G164" i="17"/>
  <c r="F164" i="17"/>
  <c r="F159" i="17" s="1"/>
  <c r="E164" i="17"/>
  <c r="O159" i="17"/>
  <c r="N159" i="17"/>
  <c r="M159" i="17"/>
  <c r="L159" i="17"/>
  <c r="K159" i="17"/>
  <c r="J159" i="17"/>
  <c r="I159" i="17"/>
  <c r="H159" i="17"/>
  <c r="G159" i="17"/>
  <c r="E159" i="17"/>
  <c r="O152" i="17"/>
  <c r="N152" i="17"/>
  <c r="M152" i="17"/>
  <c r="L152" i="17"/>
  <c r="K152" i="17"/>
  <c r="K138" i="17" s="1"/>
  <c r="J152" i="17"/>
  <c r="I152" i="17"/>
  <c r="H152" i="17"/>
  <c r="G152" i="17"/>
  <c r="F152" i="17"/>
  <c r="E152" i="17"/>
  <c r="O143" i="17"/>
  <c r="N143" i="17"/>
  <c r="M143" i="17"/>
  <c r="L143" i="17"/>
  <c r="K143" i="17"/>
  <c r="J143" i="17"/>
  <c r="J138" i="17" s="1"/>
  <c r="I143" i="17"/>
  <c r="I138" i="17" s="1"/>
  <c r="H143" i="17"/>
  <c r="H138" i="17" s="1"/>
  <c r="G143" i="17"/>
  <c r="F143" i="17"/>
  <c r="E143" i="17"/>
  <c r="O138" i="17"/>
  <c r="N138" i="17"/>
  <c r="M138" i="17"/>
  <c r="L138" i="17"/>
  <c r="O131" i="17"/>
  <c r="N131" i="17"/>
  <c r="M131" i="17"/>
  <c r="L131" i="17"/>
  <c r="K131" i="17"/>
  <c r="J131" i="17"/>
  <c r="I131" i="17"/>
  <c r="H131" i="17"/>
  <c r="G131" i="17"/>
  <c r="F131" i="17"/>
  <c r="E131" i="17"/>
  <c r="O122" i="17"/>
  <c r="N122" i="17"/>
  <c r="M122" i="17"/>
  <c r="L122" i="17"/>
  <c r="K122" i="17"/>
  <c r="J122" i="17"/>
  <c r="I122" i="17"/>
  <c r="H122" i="17"/>
  <c r="G122" i="17"/>
  <c r="G117" i="17" s="1"/>
  <c r="F122" i="17"/>
  <c r="F117" i="17" s="1"/>
  <c r="E122" i="17"/>
  <c r="O117" i="17"/>
  <c r="N117" i="17"/>
  <c r="M117" i="17"/>
  <c r="L117" i="17"/>
  <c r="K117" i="17"/>
  <c r="J117" i="17"/>
  <c r="I117" i="17"/>
  <c r="H117" i="17"/>
  <c r="E117" i="17"/>
  <c r="O110" i="17"/>
  <c r="N110" i="17"/>
  <c r="M110" i="17"/>
  <c r="L110" i="17"/>
  <c r="K110" i="17"/>
  <c r="J110" i="17"/>
  <c r="I110" i="17"/>
  <c r="H110" i="17"/>
  <c r="G110" i="17"/>
  <c r="F110" i="17"/>
  <c r="E110" i="17"/>
  <c r="O101" i="17"/>
  <c r="N101" i="17"/>
  <c r="M101" i="17"/>
  <c r="L101" i="17"/>
  <c r="K101" i="17"/>
  <c r="J101" i="17"/>
  <c r="I101" i="17"/>
  <c r="H101" i="17"/>
  <c r="G101" i="17"/>
  <c r="F101" i="17"/>
  <c r="E101" i="17"/>
  <c r="O96" i="17"/>
  <c r="N96" i="17"/>
  <c r="M96" i="17"/>
  <c r="L96" i="17"/>
  <c r="K96" i="17"/>
  <c r="J96" i="17"/>
  <c r="I96" i="17"/>
  <c r="H96" i="17"/>
  <c r="G96" i="17"/>
  <c r="F96" i="17"/>
  <c r="E96" i="17"/>
  <c r="O87" i="17"/>
  <c r="N87" i="17"/>
  <c r="M87" i="17"/>
  <c r="L87" i="17"/>
  <c r="K87" i="17"/>
  <c r="J87" i="17"/>
  <c r="I87" i="17"/>
  <c r="H87" i="17"/>
  <c r="G87" i="17"/>
  <c r="F87" i="17"/>
  <c r="E87" i="17"/>
  <c r="O78" i="17"/>
  <c r="N78" i="17"/>
  <c r="M78" i="17"/>
  <c r="L78" i="17"/>
  <c r="K78" i="17"/>
  <c r="J78" i="17"/>
  <c r="I78" i="17"/>
  <c r="H78" i="17"/>
  <c r="G78" i="17"/>
  <c r="F78" i="17"/>
  <c r="E78" i="17"/>
  <c r="O73" i="17"/>
  <c r="N73" i="17"/>
  <c r="M73" i="17"/>
  <c r="L73" i="17"/>
  <c r="K73" i="17"/>
  <c r="J73" i="17"/>
  <c r="I73" i="17"/>
  <c r="H73" i="17"/>
  <c r="G73" i="17"/>
  <c r="F73" i="17"/>
  <c r="E73" i="17"/>
  <c r="O66" i="17"/>
  <c r="O52" i="17" s="1"/>
  <c r="N66" i="17"/>
  <c r="M66" i="17"/>
  <c r="L66" i="17"/>
  <c r="K66" i="17"/>
  <c r="J66" i="17"/>
  <c r="I66" i="17"/>
  <c r="H66" i="17"/>
  <c r="G66" i="17"/>
  <c r="F66" i="17"/>
  <c r="E66" i="17"/>
  <c r="O57" i="17"/>
  <c r="N57" i="17"/>
  <c r="M57" i="17"/>
  <c r="L57" i="17"/>
  <c r="K57" i="17"/>
  <c r="J57" i="17"/>
  <c r="I57" i="17"/>
  <c r="H57" i="17"/>
  <c r="G57" i="17"/>
  <c r="F57" i="17"/>
  <c r="E57" i="17"/>
  <c r="N52" i="17"/>
  <c r="M52" i="17"/>
  <c r="L52" i="17"/>
  <c r="K52" i="17"/>
  <c r="I52" i="17"/>
  <c r="H52" i="17"/>
  <c r="G52" i="17"/>
  <c r="F52" i="17"/>
  <c r="E52" i="17"/>
  <c r="O45" i="17"/>
  <c r="N45" i="17"/>
  <c r="M45" i="17"/>
  <c r="L45" i="17"/>
  <c r="K45" i="17"/>
  <c r="J45" i="17"/>
  <c r="I45" i="17"/>
  <c r="H45" i="17"/>
  <c r="G45" i="17"/>
  <c r="F45" i="17"/>
  <c r="E45" i="17"/>
  <c r="O36" i="17"/>
  <c r="N36" i="17"/>
  <c r="M36" i="17"/>
  <c r="L36" i="17"/>
  <c r="K36" i="17"/>
  <c r="J36" i="17"/>
  <c r="I36" i="17"/>
  <c r="H36" i="17"/>
  <c r="G36" i="17"/>
  <c r="F36" i="17"/>
  <c r="E36" i="17"/>
  <c r="O31" i="17"/>
  <c r="N31" i="17"/>
  <c r="M31" i="17"/>
  <c r="L31" i="17"/>
  <c r="K31" i="17"/>
  <c r="J31" i="17"/>
  <c r="I31" i="17"/>
  <c r="H31" i="17"/>
  <c r="G31" i="17"/>
  <c r="F31" i="17"/>
  <c r="E31" i="17"/>
  <c r="O24" i="17"/>
  <c r="N24" i="17"/>
  <c r="M24" i="17"/>
  <c r="L24" i="17"/>
  <c r="K24" i="17"/>
  <c r="J24" i="17"/>
  <c r="I24" i="17"/>
  <c r="H24" i="17"/>
  <c r="G24" i="17"/>
  <c r="F24" i="17"/>
  <c r="E24" i="17"/>
  <c r="O15" i="17"/>
  <c r="N15" i="17"/>
  <c r="M15" i="17"/>
  <c r="L15" i="17"/>
  <c r="K15" i="17"/>
  <c r="J15" i="17"/>
  <c r="I15" i="17"/>
  <c r="H15" i="17"/>
  <c r="G15" i="17"/>
  <c r="F15" i="17"/>
  <c r="E15" i="17"/>
  <c r="O10" i="17"/>
  <c r="N10" i="17"/>
  <c r="M10" i="17"/>
  <c r="L10" i="17"/>
  <c r="K10" i="17"/>
  <c r="J10" i="17"/>
  <c r="I10" i="17"/>
  <c r="H10" i="17"/>
  <c r="G10" i="17"/>
  <c r="F10" i="17"/>
  <c r="E139" i="15"/>
  <c r="E138" i="15" s="1"/>
  <c r="E148" i="15"/>
  <c r="E159" i="15"/>
  <c r="E158" i="15" s="1"/>
  <c r="E166" i="15"/>
  <c r="E173" i="15"/>
  <c r="E172" i="15" s="1"/>
  <c r="E180" i="15"/>
  <c r="E187" i="15"/>
  <c r="E186" i="15" s="1"/>
  <c r="E194" i="15"/>
  <c r="E117" i="15"/>
  <c r="E126" i="15"/>
  <c r="E92" i="15"/>
  <c r="E101" i="15"/>
  <c r="E67" i="15"/>
  <c r="E76" i="15"/>
  <c r="E42" i="15"/>
  <c r="E51" i="15"/>
  <c r="E17" i="15"/>
  <c r="E26" i="15"/>
  <c r="E5" i="15"/>
  <c r="E7" i="15"/>
  <c r="E115" i="8"/>
  <c r="E124" i="8"/>
  <c r="E73" i="9"/>
  <c r="E82" i="9"/>
  <c r="E52" i="9"/>
  <c r="E61" i="9"/>
  <c r="E31" i="9"/>
  <c r="E40" i="9"/>
  <c r="E26" i="9" s="1"/>
  <c r="E10" i="9"/>
  <c r="E19" i="9"/>
  <c r="E5" i="9" s="1"/>
  <c r="E94" i="8"/>
  <c r="E103" i="8"/>
  <c r="E73" i="8"/>
  <c r="E82" i="8"/>
  <c r="E68" i="8" s="1"/>
  <c r="E52" i="8"/>
  <c r="E61" i="8"/>
  <c r="E31" i="8"/>
  <c r="E40" i="8"/>
  <c r="E10" i="8"/>
  <c r="E19" i="8"/>
  <c r="E250" i="6"/>
  <c r="E259" i="6"/>
  <c r="E245" i="6" s="1"/>
  <c r="E229" i="6"/>
  <c r="E238" i="6"/>
  <c r="E224" i="6" s="1"/>
  <c r="E208" i="6"/>
  <c r="E217" i="6"/>
  <c r="E203" i="6" s="1"/>
  <c r="E187" i="6"/>
  <c r="E196" i="6"/>
  <c r="E182" i="6" s="1"/>
  <c r="E164" i="6"/>
  <c r="E173" i="6"/>
  <c r="E159" i="6" s="1"/>
  <c r="E143" i="6"/>
  <c r="E152" i="6"/>
  <c r="E122" i="6"/>
  <c r="E131" i="6"/>
  <c r="E138" i="6"/>
  <c r="E101" i="6"/>
  <c r="E110" i="6"/>
  <c r="E96" i="6" s="1"/>
  <c r="E117" i="6"/>
  <c r="E78" i="6"/>
  <c r="E87" i="6"/>
  <c r="E73" i="6" s="1"/>
  <c r="E57" i="6"/>
  <c r="E66" i="6"/>
  <c r="E52" i="6" s="1"/>
  <c r="E36" i="6"/>
  <c r="E45" i="6"/>
  <c r="E15" i="6"/>
  <c r="E24" i="6"/>
  <c r="E31" i="6"/>
  <c r="E10" i="6"/>
  <c r="F24" i="6"/>
  <c r="F10" i="6" s="1"/>
  <c r="E104" i="3"/>
  <c r="E90" i="3" s="1"/>
  <c r="E95" i="3"/>
  <c r="E83" i="3"/>
  <c r="E74" i="3"/>
  <c r="E62" i="3"/>
  <c r="E53" i="3"/>
  <c r="E40" i="3"/>
  <c r="E31" i="3"/>
  <c r="E19" i="3"/>
  <c r="E5" i="3" s="1"/>
  <c r="E10" i="3"/>
  <c r="D90" i="28"/>
  <c r="D72" i="28"/>
  <c r="D45" i="28"/>
  <c r="E72" i="28"/>
  <c r="M90" i="28"/>
  <c r="L90" i="28"/>
  <c r="K90" i="28"/>
  <c r="J90" i="28"/>
  <c r="I90" i="28"/>
  <c r="H90" i="28"/>
  <c r="G90" i="28"/>
  <c r="F90" i="28"/>
  <c r="E90" i="28"/>
  <c r="M72" i="28"/>
  <c r="L72" i="28"/>
  <c r="K72" i="28"/>
  <c r="J72" i="28"/>
  <c r="I72" i="28"/>
  <c r="H72" i="28"/>
  <c r="G72" i="28"/>
  <c r="F72" i="28"/>
  <c r="M45" i="28"/>
  <c r="L45" i="28"/>
  <c r="K45" i="28"/>
  <c r="J45" i="28"/>
  <c r="I45" i="28"/>
  <c r="H45" i="28"/>
  <c r="G45" i="28"/>
  <c r="F45" i="28"/>
  <c r="E45" i="28"/>
  <c r="E4" i="28"/>
  <c r="F4" i="28"/>
  <c r="G4" i="28"/>
  <c r="H4" i="28"/>
  <c r="I4" i="28"/>
  <c r="J4" i="28"/>
  <c r="K4" i="28"/>
  <c r="L4" i="28"/>
  <c r="M4" i="28"/>
  <c r="D4" i="28"/>
  <c r="F194" i="15"/>
  <c r="G194" i="15"/>
  <c r="H194" i="15"/>
  <c r="I194" i="15"/>
  <c r="J194" i="15"/>
  <c r="K194" i="15"/>
  <c r="L194" i="15"/>
  <c r="M194" i="15"/>
  <c r="N194" i="15"/>
  <c r="O194" i="15"/>
  <c r="F187" i="15"/>
  <c r="G159" i="15"/>
  <c r="H159" i="15"/>
  <c r="I159" i="15"/>
  <c r="J159" i="15"/>
  <c r="K159" i="15"/>
  <c r="L159" i="15"/>
  <c r="M159" i="15"/>
  <c r="N159" i="15"/>
  <c r="O159" i="15"/>
  <c r="G166" i="15"/>
  <c r="H166" i="15"/>
  <c r="I166" i="15"/>
  <c r="J166" i="15"/>
  <c r="K166" i="15"/>
  <c r="L166" i="15"/>
  <c r="M166" i="15"/>
  <c r="N166" i="15"/>
  <c r="O166" i="15"/>
  <c r="G173" i="15"/>
  <c r="H173" i="15"/>
  <c r="I173" i="15"/>
  <c r="J173" i="15"/>
  <c r="K173" i="15"/>
  <c r="L173" i="15"/>
  <c r="M173" i="15"/>
  <c r="N173" i="15"/>
  <c r="O173" i="15"/>
  <c r="G180" i="15"/>
  <c r="H180" i="15"/>
  <c r="I180" i="15"/>
  <c r="J180" i="15"/>
  <c r="K180" i="15"/>
  <c r="L180" i="15"/>
  <c r="M180" i="15"/>
  <c r="N180" i="15"/>
  <c r="O180" i="15"/>
  <c r="F180" i="15"/>
  <c r="F173" i="15"/>
  <c r="F166" i="15"/>
  <c r="F159" i="15"/>
  <c r="G187" i="15"/>
  <c r="H187" i="15"/>
  <c r="I187" i="15"/>
  <c r="J187" i="15"/>
  <c r="K187" i="15"/>
  <c r="L187" i="15"/>
  <c r="M187" i="15"/>
  <c r="N187" i="15"/>
  <c r="O187" i="15"/>
  <c r="O148" i="15"/>
  <c r="N148" i="15"/>
  <c r="M148" i="15"/>
  <c r="L148" i="15"/>
  <c r="K148" i="15"/>
  <c r="J148" i="15"/>
  <c r="I148" i="15"/>
  <c r="H148" i="15"/>
  <c r="G148" i="15"/>
  <c r="F148" i="15"/>
  <c r="O139" i="15"/>
  <c r="N139" i="15"/>
  <c r="M139" i="15"/>
  <c r="L139" i="15"/>
  <c r="K139" i="15"/>
  <c r="J139" i="15"/>
  <c r="I139" i="15"/>
  <c r="H139" i="15"/>
  <c r="G139" i="15"/>
  <c r="F139" i="15"/>
  <c r="O126" i="15"/>
  <c r="N126" i="15"/>
  <c r="M126" i="15"/>
  <c r="L126" i="15"/>
  <c r="K126" i="15"/>
  <c r="J126" i="15"/>
  <c r="I126" i="15"/>
  <c r="H126" i="15"/>
  <c r="G126" i="15"/>
  <c r="F126" i="15"/>
  <c r="O117" i="15"/>
  <c r="N117" i="15"/>
  <c r="M117" i="15"/>
  <c r="L117" i="15"/>
  <c r="K117" i="15"/>
  <c r="J117" i="15"/>
  <c r="I117" i="15"/>
  <c r="H117" i="15"/>
  <c r="G117" i="15"/>
  <c r="F117" i="15"/>
  <c r="O101" i="15"/>
  <c r="N101" i="15"/>
  <c r="M101" i="15"/>
  <c r="L101" i="15"/>
  <c r="K101" i="15"/>
  <c r="J101" i="15"/>
  <c r="I101" i="15"/>
  <c r="H101" i="15"/>
  <c r="G101" i="15"/>
  <c r="F101" i="15"/>
  <c r="O92" i="15"/>
  <c r="N92" i="15"/>
  <c r="M92" i="15"/>
  <c r="L92" i="15"/>
  <c r="K92" i="15"/>
  <c r="J92" i="15"/>
  <c r="I92" i="15"/>
  <c r="H92" i="15"/>
  <c r="G92" i="15"/>
  <c r="F92" i="15"/>
  <c r="O76" i="15"/>
  <c r="N76" i="15"/>
  <c r="M76" i="15"/>
  <c r="L76" i="15"/>
  <c r="K76" i="15"/>
  <c r="J76" i="15"/>
  <c r="I76" i="15"/>
  <c r="H76" i="15"/>
  <c r="G76" i="15"/>
  <c r="F76" i="15"/>
  <c r="O67" i="15"/>
  <c r="N67" i="15"/>
  <c r="M67" i="15"/>
  <c r="L67" i="15"/>
  <c r="K67" i="15"/>
  <c r="J67" i="15"/>
  <c r="I67" i="15"/>
  <c r="H67" i="15"/>
  <c r="G67" i="15"/>
  <c r="F67" i="15"/>
  <c r="O51" i="15"/>
  <c r="N51" i="15"/>
  <c r="M51" i="15"/>
  <c r="L51" i="15"/>
  <c r="K51" i="15"/>
  <c r="J51" i="15"/>
  <c r="I51" i="15"/>
  <c r="H51" i="15"/>
  <c r="G51" i="15"/>
  <c r="F51" i="15"/>
  <c r="O42" i="15"/>
  <c r="N42" i="15"/>
  <c r="M42" i="15"/>
  <c r="L42" i="15"/>
  <c r="K42" i="15"/>
  <c r="J42" i="15"/>
  <c r="I42" i="15"/>
  <c r="H42" i="15"/>
  <c r="G42" i="15"/>
  <c r="F42" i="15"/>
  <c r="O26" i="15"/>
  <c r="N26" i="15"/>
  <c r="M26" i="15"/>
  <c r="L26" i="15"/>
  <c r="K26" i="15"/>
  <c r="J26" i="15"/>
  <c r="I26" i="15"/>
  <c r="H26" i="15"/>
  <c r="G26" i="15"/>
  <c r="F26" i="15"/>
  <c r="O17" i="15"/>
  <c r="N17" i="15"/>
  <c r="M17" i="15"/>
  <c r="L17" i="15"/>
  <c r="K17" i="15"/>
  <c r="J17" i="15"/>
  <c r="I17" i="15"/>
  <c r="H17" i="15"/>
  <c r="G17" i="15"/>
  <c r="F17" i="15"/>
  <c r="G4" i="15"/>
  <c r="H4" i="15"/>
  <c r="K4" i="15"/>
  <c r="L4" i="15"/>
  <c r="M4" i="15"/>
  <c r="N4" i="15"/>
  <c r="O4" i="15"/>
  <c r="F4" i="15"/>
  <c r="O19" i="9"/>
  <c r="N19" i="9"/>
  <c r="M19" i="9"/>
  <c r="L19" i="9"/>
  <c r="K19" i="9"/>
  <c r="J19" i="9"/>
  <c r="I19" i="9"/>
  <c r="H19" i="9"/>
  <c r="G19" i="9"/>
  <c r="F19" i="9"/>
  <c r="O10" i="9"/>
  <c r="N10" i="9"/>
  <c r="M10" i="9"/>
  <c r="L10" i="9"/>
  <c r="K10" i="9"/>
  <c r="J10" i="9"/>
  <c r="I10" i="9"/>
  <c r="H10" i="9"/>
  <c r="G10" i="9"/>
  <c r="F10" i="9"/>
  <c r="O5" i="9"/>
  <c r="N5" i="9"/>
  <c r="M5" i="9"/>
  <c r="L5" i="9"/>
  <c r="K5" i="9"/>
  <c r="J5" i="9"/>
  <c r="I5" i="9"/>
  <c r="H5" i="9"/>
  <c r="G5" i="9"/>
  <c r="F5" i="9"/>
  <c r="O82" i="9"/>
  <c r="N82" i="9"/>
  <c r="M82" i="9"/>
  <c r="L82" i="9"/>
  <c r="K82" i="9"/>
  <c r="J82" i="9"/>
  <c r="I82" i="9"/>
  <c r="H82" i="9"/>
  <c r="G82" i="9"/>
  <c r="F82" i="9"/>
  <c r="O73" i="9"/>
  <c r="N73" i="9"/>
  <c r="M73" i="9"/>
  <c r="L73" i="9"/>
  <c r="K73" i="9"/>
  <c r="J73" i="9"/>
  <c r="I73" i="9"/>
  <c r="H73" i="9"/>
  <c r="G73" i="9"/>
  <c r="F73" i="9"/>
  <c r="O68" i="9"/>
  <c r="N68" i="9"/>
  <c r="L68" i="9"/>
  <c r="K68" i="9"/>
  <c r="J68" i="9"/>
  <c r="H68" i="9"/>
  <c r="G68" i="9"/>
  <c r="F68" i="9"/>
  <c r="O61" i="9"/>
  <c r="N61" i="9"/>
  <c r="M61" i="9"/>
  <c r="L61" i="9"/>
  <c r="K61" i="9"/>
  <c r="J61" i="9"/>
  <c r="I61" i="9"/>
  <c r="H61" i="9"/>
  <c r="G61" i="9"/>
  <c r="F61" i="9"/>
  <c r="O52" i="9"/>
  <c r="N52" i="9"/>
  <c r="M52" i="9"/>
  <c r="L52" i="9"/>
  <c r="L47" i="9" s="1"/>
  <c r="K52" i="9"/>
  <c r="J52" i="9"/>
  <c r="I52" i="9"/>
  <c r="H52" i="9"/>
  <c r="H47" i="9" s="1"/>
  <c r="G52" i="9"/>
  <c r="F52" i="9"/>
  <c r="O47" i="9"/>
  <c r="N47" i="9"/>
  <c r="M47" i="9"/>
  <c r="K47" i="9"/>
  <c r="J47" i="9"/>
  <c r="I47" i="9"/>
  <c r="G47" i="9"/>
  <c r="F47" i="9"/>
  <c r="O40" i="9"/>
  <c r="N40" i="9"/>
  <c r="M40" i="9"/>
  <c r="L40" i="9"/>
  <c r="K40" i="9"/>
  <c r="J40" i="9"/>
  <c r="I40" i="9"/>
  <c r="H40" i="9"/>
  <c r="G40" i="9"/>
  <c r="F40" i="9"/>
  <c r="O31" i="9"/>
  <c r="N31" i="9"/>
  <c r="M31" i="9"/>
  <c r="M26" i="9" s="1"/>
  <c r="L31" i="9"/>
  <c r="K31" i="9"/>
  <c r="J31" i="9"/>
  <c r="I31" i="9"/>
  <c r="H31" i="9"/>
  <c r="G31" i="9"/>
  <c r="G26" i="9" s="1"/>
  <c r="F31" i="9"/>
  <c r="O26" i="9"/>
  <c r="N26" i="9"/>
  <c r="L26" i="9"/>
  <c r="K26" i="9"/>
  <c r="J26" i="9"/>
  <c r="I26" i="9"/>
  <c r="H26" i="9"/>
  <c r="O124" i="8"/>
  <c r="N124" i="8"/>
  <c r="M124" i="8"/>
  <c r="L124" i="8"/>
  <c r="K124" i="8"/>
  <c r="J124" i="8"/>
  <c r="I124" i="8"/>
  <c r="H124" i="8"/>
  <c r="G124" i="8"/>
  <c r="F124" i="8"/>
  <c r="O115" i="8"/>
  <c r="N115" i="8"/>
  <c r="M115" i="8"/>
  <c r="M110" i="8" s="1"/>
  <c r="L115" i="8"/>
  <c r="L110" i="8" s="1"/>
  <c r="K115" i="8"/>
  <c r="J115" i="8"/>
  <c r="I115" i="8"/>
  <c r="H115" i="8"/>
  <c r="H110" i="8" s="1"/>
  <c r="G115" i="8"/>
  <c r="G110" i="8" s="1"/>
  <c r="F115" i="8"/>
  <c r="O110" i="8"/>
  <c r="N110" i="8"/>
  <c r="K110" i="8"/>
  <c r="J110" i="8"/>
  <c r="F110" i="8"/>
  <c r="O103" i="8"/>
  <c r="N103" i="8"/>
  <c r="M103" i="8"/>
  <c r="L103" i="8"/>
  <c r="K103" i="8"/>
  <c r="J103" i="8"/>
  <c r="I103" i="8"/>
  <c r="H103" i="8"/>
  <c r="G103" i="8"/>
  <c r="F103" i="8"/>
  <c r="O94" i="8"/>
  <c r="N94" i="8"/>
  <c r="M94" i="8"/>
  <c r="L94" i="8"/>
  <c r="K94" i="8"/>
  <c r="J94" i="8"/>
  <c r="I94" i="8"/>
  <c r="H94" i="8"/>
  <c r="G94" i="8"/>
  <c r="F94" i="8"/>
  <c r="O82" i="8"/>
  <c r="N82" i="8"/>
  <c r="M82" i="8"/>
  <c r="L82" i="8"/>
  <c r="K82" i="8"/>
  <c r="J82" i="8"/>
  <c r="I82" i="8"/>
  <c r="H82" i="8"/>
  <c r="G82" i="8"/>
  <c r="F82" i="8"/>
  <c r="O73" i="8"/>
  <c r="N73" i="8"/>
  <c r="M73" i="8"/>
  <c r="L73" i="8"/>
  <c r="K73" i="8"/>
  <c r="J73" i="8"/>
  <c r="J68" i="8" s="1"/>
  <c r="I73" i="8"/>
  <c r="H73" i="8"/>
  <c r="G73" i="8"/>
  <c r="F73" i="8"/>
  <c r="F68" i="8" s="1"/>
  <c r="O68" i="8"/>
  <c r="N68" i="8"/>
  <c r="L68" i="8"/>
  <c r="H68" i="8"/>
  <c r="G68" i="8"/>
  <c r="O61" i="8"/>
  <c r="N61" i="8"/>
  <c r="M61" i="8"/>
  <c r="L61" i="8"/>
  <c r="K61" i="8"/>
  <c r="J61" i="8"/>
  <c r="I61" i="8"/>
  <c r="H61" i="8"/>
  <c r="G61" i="8"/>
  <c r="F61" i="8"/>
  <c r="O52" i="8"/>
  <c r="N52" i="8"/>
  <c r="M52" i="8"/>
  <c r="L52" i="8"/>
  <c r="K52" i="8"/>
  <c r="K47" i="8" s="1"/>
  <c r="J52" i="8"/>
  <c r="I52" i="8"/>
  <c r="H52" i="8"/>
  <c r="G52" i="8"/>
  <c r="F52" i="8"/>
  <c r="O47" i="8"/>
  <c r="N47" i="8"/>
  <c r="M47" i="8"/>
  <c r="L47" i="8"/>
  <c r="J47" i="8"/>
  <c r="I47" i="8"/>
  <c r="H47" i="8"/>
  <c r="G47" i="8"/>
  <c r="O40" i="8"/>
  <c r="N40" i="8"/>
  <c r="M40" i="8"/>
  <c r="L40" i="8"/>
  <c r="K40" i="8"/>
  <c r="J40" i="8"/>
  <c r="I40" i="8"/>
  <c r="H40" i="8"/>
  <c r="G40" i="8"/>
  <c r="F40" i="8"/>
  <c r="O31" i="8"/>
  <c r="N31" i="8"/>
  <c r="M31" i="8"/>
  <c r="L31" i="8"/>
  <c r="K31" i="8"/>
  <c r="J31" i="8"/>
  <c r="I31" i="8"/>
  <c r="H31" i="8"/>
  <c r="G31" i="8"/>
  <c r="F31" i="8"/>
  <c r="O19" i="8"/>
  <c r="N19" i="8"/>
  <c r="M19" i="8"/>
  <c r="L19" i="8"/>
  <c r="K19" i="8"/>
  <c r="J19" i="8"/>
  <c r="I19" i="8"/>
  <c r="H19" i="8"/>
  <c r="G19" i="8"/>
  <c r="F19" i="8"/>
  <c r="O10" i="8"/>
  <c r="O5" i="8" s="1"/>
  <c r="N10" i="8"/>
  <c r="N5" i="8" s="1"/>
  <c r="M10" i="8"/>
  <c r="M5" i="8" s="1"/>
  <c r="L10" i="8"/>
  <c r="L5" i="8" s="1"/>
  <c r="K10" i="8"/>
  <c r="K5" i="8" s="1"/>
  <c r="J10" i="8"/>
  <c r="J5" i="8" s="1"/>
  <c r="I10" i="8"/>
  <c r="H10" i="8"/>
  <c r="H5" i="8" s="1"/>
  <c r="G10" i="8"/>
  <c r="G5" i="8" s="1"/>
  <c r="F10" i="8"/>
  <c r="F5" i="8" s="1"/>
  <c r="O177" i="8"/>
  <c r="N177" i="8"/>
  <c r="M177" i="8"/>
  <c r="L177" i="8"/>
  <c r="K177" i="8"/>
  <c r="J177" i="8"/>
  <c r="I177" i="8"/>
  <c r="H177" i="8"/>
  <c r="G177" i="8"/>
  <c r="F177" i="8"/>
  <c r="O159" i="8"/>
  <c r="N159" i="8"/>
  <c r="M159" i="8"/>
  <c r="L159" i="8"/>
  <c r="K159" i="8"/>
  <c r="J159" i="8"/>
  <c r="I159" i="8"/>
  <c r="H159" i="8"/>
  <c r="G159" i="8"/>
  <c r="F159" i="8"/>
  <c r="O132" i="8"/>
  <c r="N132" i="8"/>
  <c r="M132" i="8"/>
  <c r="L132" i="8"/>
  <c r="K132" i="8"/>
  <c r="J132" i="8"/>
  <c r="I132" i="8"/>
  <c r="H132" i="8"/>
  <c r="G132" i="8"/>
  <c r="F132" i="8"/>
  <c r="M201" i="12"/>
  <c r="L201" i="12"/>
  <c r="K201" i="12"/>
  <c r="J201" i="12"/>
  <c r="I201" i="12"/>
  <c r="H201" i="12"/>
  <c r="G201" i="12"/>
  <c r="F201" i="12"/>
  <c r="E201" i="12"/>
  <c r="D201" i="12"/>
  <c r="M183" i="12"/>
  <c r="L183" i="12"/>
  <c r="K183" i="12"/>
  <c r="J183" i="12"/>
  <c r="I183" i="12"/>
  <c r="H183" i="12"/>
  <c r="G183" i="12"/>
  <c r="F183" i="12"/>
  <c r="E183" i="12"/>
  <c r="D183" i="12"/>
  <c r="M156" i="12"/>
  <c r="L156" i="12"/>
  <c r="K156" i="12"/>
  <c r="J156" i="12"/>
  <c r="I156" i="12"/>
  <c r="H156" i="12"/>
  <c r="G156" i="12"/>
  <c r="F156" i="12"/>
  <c r="E156" i="12"/>
  <c r="D156" i="12"/>
  <c r="M155" i="12"/>
  <c r="F155" i="12"/>
  <c r="M133" i="12"/>
  <c r="L133" i="12"/>
  <c r="K133" i="12"/>
  <c r="J133" i="12"/>
  <c r="I133" i="12"/>
  <c r="H133" i="12"/>
  <c r="G133" i="12"/>
  <c r="F133" i="12"/>
  <c r="E133" i="12"/>
  <c r="D133" i="12"/>
  <c r="M115" i="12"/>
  <c r="L115" i="12"/>
  <c r="K115" i="12"/>
  <c r="J115" i="12"/>
  <c r="I115" i="12"/>
  <c r="H115" i="12"/>
  <c r="G115" i="12"/>
  <c r="F115" i="12"/>
  <c r="E115" i="12"/>
  <c r="D115" i="12"/>
  <c r="M88" i="12"/>
  <c r="L88" i="12"/>
  <c r="K88" i="12"/>
  <c r="J88" i="12"/>
  <c r="I88" i="12"/>
  <c r="H88" i="12"/>
  <c r="G88" i="12"/>
  <c r="F88" i="12"/>
  <c r="E88" i="12"/>
  <c r="D88" i="12"/>
  <c r="M87" i="12"/>
  <c r="L87" i="12"/>
  <c r="K87" i="12"/>
  <c r="M24" i="12"/>
  <c r="L24" i="12"/>
  <c r="K24" i="12"/>
  <c r="J24" i="12"/>
  <c r="I24" i="12"/>
  <c r="H24" i="12"/>
  <c r="G24" i="12"/>
  <c r="F24" i="12"/>
  <c r="E24" i="12"/>
  <c r="D24" i="12"/>
  <c r="M201" i="11"/>
  <c r="L201" i="11"/>
  <c r="K201" i="11"/>
  <c r="J201" i="11"/>
  <c r="I201" i="11"/>
  <c r="H201" i="11"/>
  <c r="G201" i="11"/>
  <c r="F201" i="11"/>
  <c r="E201" i="11"/>
  <c r="D201" i="11"/>
  <c r="M183" i="11"/>
  <c r="L183" i="11"/>
  <c r="K183" i="11"/>
  <c r="J183" i="11"/>
  <c r="I183" i="11"/>
  <c r="H183" i="11"/>
  <c r="G183" i="11"/>
  <c r="F183" i="11"/>
  <c r="E183" i="11"/>
  <c r="D183" i="11"/>
  <c r="M156" i="11"/>
  <c r="L156" i="11"/>
  <c r="K156" i="11"/>
  <c r="J156" i="11"/>
  <c r="I156" i="11"/>
  <c r="H156" i="11"/>
  <c r="G156" i="11"/>
  <c r="F156" i="11"/>
  <c r="E156" i="11"/>
  <c r="D156" i="11"/>
  <c r="M133" i="11"/>
  <c r="L133" i="11"/>
  <c r="K133" i="11"/>
  <c r="J133" i="11"/>
  <c r="I133" i="11"/>
  <c r="H133" i="11"/>
  <c r="G133" i="11"/>
  <c r="F133" i="11"/>
  <c r="E133" i="11"/>
  <c r="D133" i="11"/>
  <c r="M115" i="11"/>
  <c r="L115" i="11"/>
  <c r="K115" i="11"/>
  <c r="J115" i="11"/>
  <c r="I115" i="11"/>
  <c r="H115" i="11"/>
  <c r="G115" i="11"/>
  <c r="F115" i="11"/>
  <c r="E115" i="11"/>
  <c r="D115" i="11"/>
  <c r="M88" i="11"/>
  <c r="L88" i="11"/>
  <c r="K88" i="11"/>
  <c r="J88" i="11"/>
  <c r="I88" i="11"/>
  <c r="I87" i="11" s="1"/>
  <c r="H88" i="11"/>
  <c r="G88" i="11"/>
  <c r="F88" i="11"/>
  <c r="E88" i="11"/>
  <c r="D88" i="11"/>
  <c r="M87" i="11"/>
  <c r="L87" i="11"/>
  <c r="K87" i="11"/>
  <c r="G87" i="11"/>
  <c r="F87" i="11"/>
  <c r="M86" i="11"/>
  <c r="M24" i="11"/>
  <c r="L24" i="11"/>
  <c r="K24" i="11"/>
  <c r="J24" i="11"/>
  <c r="I24" i="11"/>
  <c r="H24" i="11"/>
  <c r="G24" i="11"/>
  <c r="F24" i="11"/>
  <c r="E24" i="11"/>
  <c r="D24" i="11"/>
  <c r="M207" i="10"/>
  <c r="L207" i="10"/>
  <c r="K207" i="10"/>
  <c r="J207" i="10"/>
  <c r="I207" i="10"/>
  <c r="H207" i="10"/>
  <c r="G207" i="10"/>
  <c r="F207" i="10"/>
  <c r="E207" i="10"/>
  <c r="D207" i="10"/>
  <c r="M189" i="10"/>
  <c r="M156" i="10" s="1"/>
  <c r="L189" i="10"/>
  <c r="K189" i="10"/>
  <c r="J189" i="10"/>
  <c r="J156" i="10" s="1"/>
  <c r="I189" i="10"/>
  <c r="H189" i="10"/>
  <c r="G189" i="10"/>
  <c r="F189" i="10"/>
  <c r="E189" i="10"/>
  <c r="D189" i="10"/>
  <c r="E116" i="10"/>
  <c r="F116" i="10"/>
  <c r="G116" i="10"/>
  <c r="H116" i="10"/>
  <c r="I116" i="10"/>
  <c r="J116" i="10"/>
  <c r="K116" i="10"/>
  <c r="L116" i="10"/>
  <c r="M116" i="10"/>
  <c r="E157" i="10"/>
  <c r="F157" i="10"/>
  <c r="G157" i="10"/>
  <c r="H157" i="10"/>
  <c r="I157" i="10"/>
  <c r="I156" i="10" s="1"/>
  <c r="J157" i="10"/>
  <c r="K157" i="10"/>
  <c r="L157" i="10"/>
  <c r="L156" i="10" s="1"/>
  <c r="M157" i="10"/>
  <c r="D157" i="10"/>
  <c r="E134" i="10"/>
  <c r="F134" i="10"/>
  <c r="G134" i="10"/>
  <c r="H134" i="10"/>
  <c r="I134" i="10"/>
  <c r="J134" i="10"/>
  <c r="K134" i="10"/>
  <c r="L134" i="10"/>
  <c r="M134" i="10"/>
  <c r="D134" i="10"/>
  <c r="D116" i="10"/>
  <c r="E89" i="10"/>
  <c r="F89" i="10"/>
  <c r="G89" i="10"/>
  <c r="H89" i="10"/>
  <c r="I89" i="10"/>
  <c r="I88" i="10" s="1"/>
  <c r="J89" i="10"/>
  <c r="J88" i="10" s="1"/>
  <c r="K89" i="10"/>
  <c r="K88" i="10" s="1"/>
  <c r="L89" i="10"/>
  <c r="M89" i="10"/>
  <c r="D89" i="10"/>
  <c r="E88" i="10"/>
  <c r="F88" i="10"/>
  <c r="E83" i="10"/>
  <c r="F83" i="10"/>
  <c r="G83" i="10"/>
  <c r="H83" i="10"/>
  <c r="I83" i="10"/>
  <c r="J83" i="10"/>
  <c r="K83" i="10"/>
  <c r="L83" i="10"/>
  <c r="M83" i="10"/>
  <c r="D83" i="10"/>
  <c r="E80" i="10"/>
  <c r="F80" i="10"/>
  <c r="G80" i="10"/>
  <c r="H80" i="10"/>
  <c r="I80" i="10"/>
  <c r="J80" i="10"/>
  <c r="K80" i="10"/>
  <c r="L80" i="10"/>
  <c r="M80" i="10"/>
  <c r="D80" i="10"/>
  <c r="E24" i="10"/>
  <c r="F24" i="10"/>
  <c r="G24" i="10"/>
  <c r="H24" i="10"/>
  <c r="I24" i="10"/>
  <c r="J24" i="10"/>
  <c r="K24" i="10"/>
  <c r="L24" i="10"/>
  <c r="M24" i="10"/>
  <c r="D24" i="10"/>
  <c r="O259" i="6"/>
  <c r="N259" i="6"/>
  <c r="M259" i="6"/>
  <c r="L259" i="6"/>
  <c r="K259" i="6"/>
  <c r="J259" i="6"/>
  <c r="I259" i="6"/>
  <c r="H259" i="6"/>
  <c r="G259" i="6"/>
  <c r="F259" i="6"/>
  <c r="O250" i="6"/>
  <c r="N250" i="6"/>
  <c r="M250" i="6"/>
  <c r="L250" i="6"/>
  <c r="K250" i="6"/>
  <c r="J250" i="6"/>
  <c r="I250" i="6"/>
  <c r="H250" i="6"/>
  <c r="H245" i="6" s="1"/>
  <c r="G250" i="6"/>
  <c r="F250" i="6"/>
  <c r="N245" i="6"/>
  <c r="G245" i="6"/>
  <c r="O238" i="6"/>
  <c r="N238" i="6"/>
  <c r="M238" i="6"/>
  <c r="L238" i="6"/>
  <c r="K238" i="6"/>
  <c r="J238" i="6"/>
  <c r="I238" i="6"/>
  <c r="H238" i="6"/>
  <c r="G238" i="6"/>
  <c r="F238" i="6"/>
  <c r="O229" i="6"/>
  <c r="N229" i="6"/>
  <c r="M229" i="6"/>
  <c r="L229" i="6"/>
  <c r="K229" i="6"/>
  <c r="J229" i="6"/>
  <c r="I229" i="6"/>
  <c r="H229" i="6"/>
  <c r="G229" i="6"/>
  <c r="F229" i="6"/>
  <c r="O224" i="6"/>
  <c r="N224" i="6"/>
  <c r="M224" i="6"/>
  <c r="L224" i="6"/>
  <c r="J224" i="6"/>
  <c r="I224" i="6"/>
  <c r="H224" i="6"/>
  <c r="G224" i="6"/>
  <c r="F224" i="6"/>
  <c r="O217" i="6"/>
  <c r="N217" i="6"/>
  <c r="M217" i="6"/>
  <c r="L217" i="6"/>
  <c r="K217" i="6"/>
  <c r="K203" i="6" s="1"/>
  <c r="J217" i="6"/>
  <c r="J203" i="6" s="1"/>
  <c r="I217" i="6"/>
  <c r="I203" i="6" s="1"/>
  <c r="H217" i="6"/>
  <c r="G217" i="6"/>
  <c r="F217" i="6"/>
  <c r="O208" i="6"/>
  <c r="N208" i="6"/>
  <c r="M208" i="6"/>
  <c r="L208" i="6"/>
  <c r="K208" i="6"/>
  <c r="J208" i="6"/>
  <c r="I208" i="6"/>
  <c r="H208" i="6"/>
  <c r="G208" i="6"/>
  <c r="F208" i="6"/>
  <c r="O196" i="6"/>
  <c r="N196" i="6"/>
  <c r="M196" i="6"/>
  <c r="L196" i="6"/>
  <c r="K196" i="6"/>
  <c r="J196" i="6"/>
  <c r="I196" i="6"/>
  <c r="H196" i="6"/>
  <c r="G196" i="6"/>
  <c r="F196" i="6"/>
  <c r="O187" i="6"/>
  <c r="N187" i="6"/>
  <c r="M187" i="6"/>
  <c r="L187" i="6"/>
  <c r="K187" i="6"/>
  <c r="J187" i="6"/>
  <c r="I187" i="6"/>
  <c r="H187" i="6"/>
  <c r="G187" i="6"/>
  <c r="F187" i="6"/>
  <c r="O182" i="6"/>
  <c r="O173" i="6"/>
  <c r="N173" i="6"/>
  <c r="M173" i="6"/>
  <c r="L173" i="6"/>
  <c r="K173" i="6"/>
  <c r="J173" i="6"/>
  <c r="I173" i="6"/>
  <c r="H173" i="6"/>
  <c r="G173" i="6"/>
  <c r="F173" i="6"/>
  <c r="O164" i="6"/>
  <c r="N164" i="6"/>
  <c r="M164" i="6"/>
  <c r="L164" i="6"/>
  <c r="K164" i="6"/>
  <c r="J164" i="6"/>
  <c r="I164" i="6"/>
  <c r="H164" i="6"/>
  <c r="G164" i="6"/>
  <c r="F164" i="6"/>
  <c r="O159" i="6"/>
  <c r="N159" i="6"/>
  <c r="L159" i="6"/>
  <c r="K159" i="6"/>
  <c r="J159" i="6"/>
  <c r="I159" i="6"/>
  <c r="H159" i="6"/>
  <c r="G159" i="6"/>
  <c r="F159" i="6"/>
  <c r="O152" i="6"/>
  <c r="N152" i="6"/>
  <c r="M152" i="6"/>
  <c r="L152" i="6"/>
  <c r="K152" i="6"/>
  <c r="J152" i="6"/>
  <c r="I152" i="6"/>
  <c r="H152" i="6"/>
  <c r="G152" i="6"/>
  <c r="F152" i="6"/>
  <c r="O143" i="6"/>
  <c r="N143" i="6"/>
  <c r="M143" i="6"/>
  <c r="L143" i="6"/>
  <c r="K143" i="6"/>
  <c r="J143" i="6"/>
  <c r="I143" i="6"/>
  <c r="H143" i="6"/>
  <c r="G143" i="6"/>
  <c r="F143" i="6"/>
  <c r="J138" i="6"/>
  <c r="I138" i="6"/>
  <c r="H138" i="6"/>
  <c r="G138" i="6"/>
  <c r="F138" i="6"/>
  <c r="O131" i="6"/>
  <c r="N131" i="6"/>
  <c r="M131" i="6"/>
  <c r="L131" i="6"/>
  <c r="K131" i="6"/>
  <c r="K117" i="6" s="1"/>
  <c r="J131" i="6"/>
  <c r="I131" i="6"/>
  <c r="H131" i="6"/>
  <c r="G131" i="6"/>
  <c r="G117" i="6" s="1"/>
  <c r="F131" i="6"/>
  <c r="O122" i="6"/>
  <c r="N122" i="6"/>
  <c r="M122" i="6"/>
  <c r="L122" i="6"/>
  <c r="K122" i="6"/>
  <c r="J122" i="6"/>
  <c r="I122" i="6"/>
  <c r="H122" i="6"/>
  <c r="G122" i="6"/>
  <c r="F122" i="6"/>
  <c r="O117" i="6"/>
  <c r="N117" i="6"/>
  <c r="J117" i="6"/>
  <c r="I117" i="6"/>
  <c r="H117" i="6"/>
  <c r="F117" i="6"/>
  <c r="O110" i="6"/>
  <c r="O96" i="6" s="1"/>
  <c r="N110" i="6"/>
  <c r="N96" i="6" s="1"/>
  <c r="M110" i="6"/>
  <c r="M96" i="6" s="1"/>
  <c r="L110" i="6"/>
  <c r="L96" i="6" s="1"/>
  <c r="K110" i="6"/>
  <c r="K96" i="6" s="1"/>
  <c r="J110" i="6"/>
  <c r="J96" i="6" s="1"/>
  <c r="I110" i="6"/>
  <c r="I96" i="6" s="1"/>
  <c r="H110" i="6"/>
  <c r="H96" i="6" s="1"/>
  <c r="G110" i="6"/>
  <c r="G96" i="6" s="1"/>
  <c r="F110" i="6"/>
  <c r="F96" i="6" s="1"/>
  <c r="O101" i="6"/>
  <c r="N101" i="6"/>
  <c r="M101" i="6"/>
  <c r="L101" i="6"/>
  <c r="K101" i="6"/>
  <c r="J101" i="6"/>
  <c r="I101" i="6"/>
  <c r="H101" i="6"/>
  <c r="G101" i="6"/>
  <c r="F101" i="6"/>
  <c r="O87" i="6"/>
  <c r="N87" i="6"/>
  <c r="M87" i="6"/>
  <c r="L87" i="6"/>
  <c r="K87" i="6"/>
  <c r="J87" i="6"/>
  <c r="I87" i="6"/>
  <c r="H87" i="6"/>
  <c r="G87" i="6"/>
  <c r="F87" i="6"/>
  <c r="O78" i="6"/>
  <c r="N78" i="6"/>
  <c r="M78" i="6"/>
  <c r="L78" i="6"/>
  <c r="K78" i="6"/>
  <c r="J78" i="6"/>
  <c r="I78" i="6"/>
  <c r="H78" i="6"/>
  <c r="G78" i="6"/>
  <c r="F78" i="6"/>
  <c r="N73" i="6"/>
  <c r="O66" i="6"/>
  <c r="N66" i="6"/>
  <c r="M66" i="6"/>
  <c r="L66" i="6"/>
  <c r="K66" i="6"/>
  <c r="J66" i="6"/>
  <c r="I66" i="6"/>
  <c r="H66" i="6"/>
  <c r="G66" i="6"/>
  <c r="F66" i="6"/>
  <c r="O57" i="6"/>
  <c r="N57" i="6"/>
  <c r="M57" i="6"/>
  <c r="L57" i="6"/>
  <c r="K57" i="6"/>
  <c r="J57" i="6"/>
  <c r="I57" i="6"/>
  <c r="H57" i="6"/>
  <c r="G57" i="6"/>
  <c r="F57" i="6"/>
  <c r="N52" i="6"/>
  <c r="L52" i="6"/>
  <c r="K52" i="6"/>
  <c r="J52" i="6"/>
  <c r="I52" i="6"/>
  <c r="H52" i="6"/>
  <c r="G52" i="6"/>
  <c r="O45" i="6"/>
  <c r="N45" i="6"/>
  <c r="M45" i="6"/>
  <c r="L45" i="6"/>
  <c r="K45" i="6"/>
  <c r="J45" i="6"/>
  <c r="I45" i="6"/>
  <c r="H45" i="6"/>
  <c r="G45" i="6"/>
  <c r="F45" i="6"/>
  <c r="O36" i="6"/>
  <c r="N36" i="6"/>
  <c r="M36" i="6"/>
  <c r="L36" i="6"/>
  <c r="K36" i="6"/>
  <c r="J36" i="6"/>
  <c r="I36" i="6"/>
  <c r="H36" i="6"/>
  <c r="G36" i="6"/>
  <c r="F36" i="6"/>
  <c r="O24" i="6"/>
  <c r="N24" i="6"/>
  <c r="M24" i="6"/>
  <c r="L24" i="6"/>
  <c r="K24" i="6"/>
  <c r="J24" i="6"/>
  <c r="I24" i="6"/>
  <c r="H24" i="6"/>
  <c r="G24" i="6"/>
  <c r="O15" i="6"/>
  <c r="N15" i="6"/>
  <c r="M15" i="6"/>
  <c r="L15" i="6"/>
  <c r="L10" i="6" s="1"/>
  <c r="K15" i="6"/>
  <c r="J15" i="6"/>
  <c r="J10" i="6" s="1"/>
  <c r="I15" i="6"/>
  <c r="H15" i="6"/>
  <c r="G15" i="6"/>
  <c r="F15" i="6"/>
  <c r="O10" i="6"/>
  <c r="N10" i="6"/>
  <c r="M10" i="6"/>
  <c r="K10" i="6"/>
  <c r="I10" i="6"/>
  <c r="H10" i="6"/>
  <c r="G10" i="6"/>
  <c r="O104" i="3"/>
  <c r="N104" i="3"/>
  <c r="M104" i="3"/>
  <c r="L104" i="3"/>
  <c r="K104" i="3"/>
  <c r="J104" i="3"/>
  <c r="I104" i="3"/>
  <c r="H104" i="3"/>
  <c r="G104" i="3"/>
  <c r="F104" i="3"/>
  <c r="O95" i="3"/>
  <c r="N95" i="3"/>
  <c r="M95" i="3"/>
  <c r="L95" i="3"/>
  <c r="L90" i="3" s="1"/>
  <c r="K95" i="3"/>
  <c r="K90" i="3" s="1"/>
  <c r="J95" i="3"/>
  <c r="J90" i="3" s="1"/>
  <c r="I95" i="3"/>
  <c r="I90" i="3" s="1"/>
  <c r="H95" i="3"/>
  <c r="G95" i="3"/>
  <c r="G90" i="3" s="1"/>
  <c r="F95" i="3"/>
  <c r="F90" i="3" s="1"/>
  <c r="O83" i="3"/>
  <c r="N83" i="3"/>
  <c r="M83" i="3"/>
  <c r="L83" i="3"/>
  <c r="K83" i="3"/>
  <c r="J83" i="3"/>
  <c r="I83" i="3"/>
  <c r="H83" i="3"/>
  <c r="G83" i="3"/>
  <c r="F83" i="3"/>
  <c r="O74" i="3"/>
  <c r="N74" i="3"/>
  <c r="M74" i="3"/>
  <c r="L74" i="3"/>
  <c r="K74" i="3"/>
  <c r="J74" i="3"/>
  <c r="I74" i="3"/>
  <c r="H74" i="3"/>
  <c r="G74" i="3"/>
  <c r="G69" i="3" s="1"/>
  <c r="F74" i="3"/>
  <c r="O69" i="3"/>
  <c r="N69" i="3"/>
  <c r="M69" i="3"/>
  <c r="L69" i="3"/>
  <c r="K69" i="3"/>
  <c r="J69" i="3"/>
  <c r="I69" i="3"/>
  <c r="H69" i="3"/>
  <c r="F69" i="3"/>
  <c r="O62" i="3"/>
  <c r="N62" i="3"/>
  <c r="M62" i="3"/>
  <c r="L62" i="3"/>
  <c r="K62" i="3"/>
  <c r="J62" i="3"/>
  <c r="J48" i="3" s="1"/>
  <c r="I62" i="3"/>
  <c r="H62" i="3"/>
  <c r="G62" i="3"/>
  <c r="F62" i="3"/>
  <c r="O53" i="3"/>
  <c r="N53" i="3"/>
  <c r="N48" i="3" s="1"/>
  <c r="M53" i="3"/>
  <c r="L53" i="3"/>
  <c r="L48" i="3" s="1"/>
  <c r="K53" i="3"/>
  <c r="J53" i="3"/>
  <c r="I53" i="3"/>
  <c r="H53" i="3"/>
  <c r="G53" i="3"/>
  <c r="F53" i="3"/>
  <c r="O48" i="3"/>
  <c r="M48" i="3"/>
  <c r="K48" i="3"/>
  <c r="G48" i="3"/>
  <c r="G40" i="3"/>
  <c r="H40" i="3"/>
  <c r="I40" i="3"/>
  <c r="J40" i="3"/>
  <c r="K40" i="3"/>
  <c r="L40" i="3"/>
  <c r="M40" i="3"/>
  <c r="N40" i="3"/>
  <c r="O40" i="3"/>
  <c r="G31" i="3"/>
  <c r="H31" i="3"/>
  <c r="I31" i="3"/>
  <c r="J31" i="3"/>
  <c r="K31" i="3"/>
  <c r="L31" i="3"/>
  <c r="M31" i="3"/>
  <c r="N31" i="3"/>
  <c r="O31" i="3"/>
  <c r="F40" i="3"/>
  <c r="F31" i="3"/>
  <c r="O26" i="3"/>
  <c r="G26" i="3"/>
  <c r="H26" i="3"/>
  <c r="J26" i="3"/>
  <c r="M26" i="3"/>
  <c r="N26" i="3"/>
  <c r="G19" i="3"/>
  <c r="H19" i="3"/>
  <c r="I19" i="3"/>
  <c r="J19" i="3"/>
  <c r="K19" i="3"/>
  <c r="L19" i="3"/>
  <c r="M19" i="3"/>
  <c r="N19" i="3"/>
  <c r="O19" i="3"/>
  <c r="O10" i="3"/>
  <c r="G10" i="3"/>
  <c r="G5" i="3" s="1"/>
  <c r="H10" i="3"/>
  <c r="H5" i="3" s="1"/>
  <c r="I10" i="3"/>
  <c r="J10" i="3"/>
  <c r="J5" i="3" s="1"/>
  <c r="K10" i="3"/>
  <c r="L10" i="3"/>
  <c r="L5" i="3" s="1"/>
  <c r="M10" i="3"/>
  <c r="M5" i="3" s="1"/>
  <c r="N10" i="3"/>
  <c r="F19" i="3"/>
  <c r="F10" i="3"/>
  <c r="I5" i="3"/>
  <c r="K5" i="3"/>
  <c r="M5" i="10"/>
  <c r="M6" i="10"/>
  <c r="M7" i="10"/>
  <c r="M8" i="10"/>
  <c r="M9" i="10"/>
  <c r="M10" i="10"/>
  <c r="M11" i="10"/>
  <c r="L5" i="10"/>
  <c r="L6" i="10"/>
  <c r="L7" i="10"/>
  <c r="L8" i="10"/>
  <c r="L9" i="10"/>
  <c r="L10" i="10"/>
  <c r="L11" i="10"/>
  <c r="K5" i="10"/>
  <c r="K6" i="10"/>
  <c r="K7" i="10"/>
  <c r="K8" i="10"/>
  <c r="K9" i="10"/>
  <c r="K10" i="10"/>
  <c r="K11" i="10"/>
  <c r="J5" i="10"/>
  <c r="J6" i="10"/>
  <c r="J7" i="10"/>
  <c r="J8" i="10"/>
  <c r="J9" i="10"/>
  <c r="J10" i="10"/>
  <c r="J11" i="10"/>
  <c r="I5" i="10"/>
  <c r="I6" i="10"/>
  <c r="I7" i="10"/>
  <c r="I8" i="10"/>
  <c r="I9" i="10"/>
  <c r="I10" i="10"/>
  <c r="I11" i="10"/>
  <c r="H5" i="10"/>
  <c r="H6" i="10"/>
  <c r="H7" i="10"/>
  <c r="H8" i="10"/>
  <c r="H9" i="10"/>
  <c r="H10" i="10"/>
  <c r="H11" i="10"/>
  <c r="G5" i="10"/>
  <c r="G6" i="10"/>
  <c r="G7" i="10"/>
  <c r="G8" i="10"/>
  <c r="G9" i="10"/>
  <c r="G10" i="10"/>
  <c r="G11" i="10"/>
  <c r="F5" i="10"/>
  <c r="F6" i="10"/>
  <c r="F7" i="10"/>
  <c r="F8" i="10"/>
  <c r="F9" i="10"/>
  <c r="F10" i="10"/>
  <c r="F11" i="10"/>
  <c r="E5" i="10"/>
  <c r="E6" i="10"/>
  <c r="E7" i="10"/>
  <c r="E8" i="10"/>
  <c r="E9" i="10"/>
  <c r="E10" i="10"/>
  <c r="E11" i="10"/>
  <c r="D5" i="10"/>
  <c r="D6" i="10"/>
  <c r="D7" i="10"/>
  <c r="D8" i="10"/>
  <c r="D9" i="10"/>
  <c r="D10" i="10"/>
  <c r="D11" i="10"/>
  <c r="E4" i="10"/>
  <c r="F4" i="10"/>
  <c r="G4" i="10"/>
  <c r="H4" i="10"/>
  <c r="I4" i="10"/>
  <c r="J4" i="10"/>
  <c r="K4" i="10"/>
  <c r="L4" i="10"/>
  <c r="M4" i="10"/>
  <c r="D4" i="10"/>
  <c r="D12" i="11"/>
  <c r="E12" i="11"/>
  <c r="F12" i="11"/>
  <c r="G12" i="11"/>
  <c r="H12" i="11"/>
  <c r="I12" i="11"/>
  <c r="J12" i="11"/>
  <c r="K12" i="11"/>
  <c r="L12" i="11"/>
  <c r="M12" i="11"/>
  <c r="D11" i="11"/>
  <c r="E11" i="11"/>
  <c r="F11" i="11"/>
  <c r="G11" i="11"/>
  <c r="H11" i="11"/>
  <c r="I11" i="11"/>
  <c r="J11" i="11"/>
  <c r="K11" i="11"/>
  <c r="L11" i="11"/>
  <c r="M11" i="11"/>
  <c r="D10" i="11"/>
  <c r="E10" i="11"/>
  <c r="F10" i="11"/>
  <c r="G10" i="11"/>
  <c r="H10" i="11"/>
  <c r="I10" i="11"/>
  <c r="J10" i="11"/>
  <c r="K10" i="11"/>
  <c r="L10" i="11"/>
  <c r="M10" i="11"/>
  <c r="D9" i="11"/>
  <c r="E9" i="11"/>
  <c r="F9" i="11"/>
  <c r="G9" i="11"/>
  <c r="H9" i="11"/>
  <c r="I9" i="11"/>
  <c r="J9" i="11"/>
  <c r="K9" i="11"/>
  <c r="L9" i="11"/>
  <c r="M9" i="11"/>
  <c r="D8" i="11"/>
  <c r="E8" i="11"/>
  <c r="F8" i="11"/>
  <c r="G8" i="11"/>
  <c r="H8" i="11"/>
  <c r="I8" i="11"/>
  <c r="J8" i="11"/>
  <c r="K8" i="11"/>
  <c r="L8" i="11"/>
  <c r="M8" i="11"/>
  <c r="D7" i="11"/>
  <c r="E7" i="11"/>
  <c r="F7" i="11"/>
  <c r="G7" i="11"/>
  <c r="H7" i="11"/>
  <c r="I7" i="11"/>
  <c r="J7" i="11"/>
  <c r="K7" i="11"/>
  <c r="L7" i="11"/>
  <c r="M7" i="11"/>
  <c r="D6" i="11"/>
  <c r="E6" i="11"/>
  <c r="F6" i="11"/>
  <c r="G6" i="11"/>
  <c r="H6" i="11"/>
  <c r="I6" i="11"/>
  <c r="J6" i="11"/>
  <c r="K6" i="11"/>
  <c r="L6" i="11"/>
  <c r="M6" i="11"/>
  <c r="D5" i="11"/>
  <c r="E5" i="11"/>
  <c r="F5" i="11"/>
  <c r="G5" i="11"/>
  <c r="H5" i="11"/>
  <c r="I5" i="11"/>
  <c r="J5" i="11"/>
  <c r="K5" i="11"/>
  <c r="L5" i="11"/>
  <c r="M5" i="11"/>
  <c r="D4" i="11"/>
  <c r="E4" i="11"/>
  <c r="F4" i="11"/>
  <c r="G4" i="11"/>
  <c r="H4" i="11"/>
  <c r="I4" i="11"/>
  <c r="J4" i="11"/>
  <c r="K4" i="11"/>
  <c r="L4" i="11"/>
  <c r="M4" i="11"/>
  <c r="E12" i="12"/>
  <c r="F12" i="12"/>
  <c r="G12" i="12"/>
  <c r="H12" i="12"/>
  <c r="I12" i="12"/>
  <c r="J12" i="12"/>
  <c r="K12" i="12"/>
  <c r="L12" i="12"/>
  <c r="M12" i="12"/>
  <c r="E11" i="12"/>
  <c r="F11" i="12"/>
  <c r="G11" i="12"/>
  <c r="H11" i="12"/>
  <c r="I11" i="12"/>
  <c r="J11" i="12"/>
  <c r="K11" i="12"/>
  <c r="L11" i="12"/>
  <c r="M11" i="12"/>
  <c r="E10" i="12"/>
  <c r="F10" i="12"/>
  <c r="G10" i="12"/>
  <c r="H10" i="12"/>
  <c r="I10" i="12"/>
  <c r="J10" i="12"/>
  <c r="K10" i="12"/>
  <c r="L10" i="12"/>
  <c r="M10" i="12"/>
  <c r="E9" i="12"/>
  <c r="F9" i="12"/>
  <c r="G9" i="12"/>
  <c r="H9" i="12"/>
  <c r="I9" i="12"/>
  <c r="J9" i="12"/>
  <c r="K9" i="12"/>
  <c r="L9" i="12"/>
  <c r="M9" i="12"/>
  <c r="E8" i="12"/>
  <c r="F8" i="12"/>
  <c r="G8" i="12"/>
  <c r="H8" i="12"/>
  <c r="I8" i="12"/>
  <c r="J8" i="12"/>
  <c r="K8" i="12"/>
  <c r="L8" i="12"/>
  <c r="M8" i="12"/>
  <c r="E7" i="12"/>
  <c r="F7" i="12"/>
  <c r="G7" i="12"/>
  <c r="H7" i="12"/>
  <c r="I7" i="12"/>
  <c r="J7" i="12"/>
  <c r="K7" i="12"/>
  <c r="L7" i="12"/>
  <c r="M7" i="12"/>
  <c r="E6" i="12"/>
  <c r="F6" i="12"/>
  <c r="G6" i="12"/>
  <c r="H6" i="12"/>
  <c r="I6" i="12"/>
  <c r="J6" i="12"/>
  <c r="K6" i="12"/>
  <c r="L6" i="12"/>
  <c r="M6" i="12"/>
  <c r="M5" i="12"/>
  <c r="E5" i="12"/>
  <c r="F5" i="12"/>
  <c r="G5" i="12"/>
  <c r="H5" i="12"/>
  <c r="I5" i="12"/>
  <c r="J5" i="12"/>
  <c r="K5" i="12"/>
  <c r="L5" i="12"/>
  <c r="D6" i="12"/>
  <c r="D7" i="12"/>
  <c r="D8" i="12"/>
  <c r="D9" i="12"/>
  <c r="D10" i="12"/>
  <c r="D11" i="12"/>
  <c r="D12" i="12"/>
  <c r="E4" i="12"/>
  <c r="F4" i="12"/>
  <c r="G4" i="12"/>
  <c r="H4" i="12"/>
  <c r="I4" i="12"/>
  <c r="J4" i="12"/>
  <c r="K4" i="12"/>
  <c r="L4" i="12"/>
  <c r="M4" i="12"/>
  <c r="D4" i="12"/>
  <c r="D5" i="12"/>
  <c r="K155" i="12" l="1"/>
  <c r="J155" i="12"/>
  <c r="G156" i="10"/>
  <c r="F156" i="10"/>
  <c r="F87" i="10" s="1"/>
  <c r="E138" i="17"/>
  <c r="F138" i="17"/>
  <c r="G138" i="17"/>
  <c r="E10" i="17"/>
  <c r="I245" i="6"/>
  <c r="E5" i="6"/>
  <c r="F31" i="6"/>
  <c r="M68" i="8"/>
  <c r="E47" i="9"/>
  <c r="I68" i="8"/>
  <c r="E89" i="8"/>
  <c r="E68" i="9"/>
  <c r="E110" i="8"/>
  <c r="I110" i="8"/>
  <c r="I5" i="8"/>
  <c r="E26" i="8"/>
  <c r="E47" i="8"/>
  <c r="O26" i="8"/>
  <c r="N26" i="8"/>
  <c r="M26" i="8"/>
  <c r="L26" i="8"/>
  <c r="K26" i="8"/>
  <c r="J26" i="8"/>
  <c r="I26" i="8"/>
  <c r="H26" i="8"/>
  <c r="G26" i="8"/>
  <c r="F26" i="8"/>
  <c r="F47" i="8"/>
  <c r="E131" i="8"/>
  <c r="E5" i="8"/>
  <c r="E224" i="17"/>
  <c r="F224" i="17"/>
  <c r="J52" i="17"/>
  <c r="E6" i="15"/>
  <c r="E4" i="15"/>
  <c r="G131" i="8"/>
  <c r="O131" i="8"/>
  <c r="N131" i="8"/>
  <c r="L131" i="8"/>
  <c r="K131" i="8"/>
  <c r="J131" i="8"/>
  <c r="I131" i="8"/>
  <c r="H131" i="8"/>
  <c r="F131" i="8"/>
  <c r="M131" i="8"/>
  <c r="K68" i="8"/>
  <c r="O89" i="8"/>
  <c r="H89" i="8"/>
  <c r="K89" i="8"/>
  <c r="L89" i="8"/>
  <c r="I89" i="8"/>
  <c r="G89" i="8"/>
  <c r="F89" i="8"/>
  <c r="N89" i="8"/>
  <c r="M89" i="8"/>
  <c r="J89" i="8"/>
  <c r="F26" i="9"/>
  <c r="K156" i="10"/>
  <c r="K87" i="10" s="1"/>
  <c r="E7" i="6"/>
  <c r="E4" i="6"/>
  <c r="E6" i="6"/>
  <c r="L203" i="6"/>
  <c r="O203" i="6"/>
  <c r="M203" i="6"/>
  <c r="H203" i="6"/>
  <c r="N203" i="6"/>
  <c r="G203" i="6"/>
  <c r="F203" i="6"/>
  <c r="F5" i="6" s="1"/>
  <c r="I26" i="3"/>
  <c r="I4" i="3" s="1"/>
  <c r="E48" i="3"/>
  <c r="E69" i="3"/>
  <c r="E47" i="3" s="1"/>
  <c r="E26" i="3"/>
  <c r="E4" i="3" s="1"/>
  <c r="L26" i="3"/>
  <c r="L4" i="3" s="1"/>
  <c r="O90" i="3"/>
  <c r="N90" i="3"/>
  <c r="H90" i="3"/>
  <c r="H48" i="3"/>
  <c r="H47" i="3" s="1"/>
  <c r="M90" i="3"/>
  <c r="D87" i="11"/>
  <c r="H87" i="11"/>
  <c r="J87" i="11"/>
  <c r="D44" i="28"/>
  <c r="L88" i="10"/>
  <c r="M88" i="10"/>
  <c r="G155" i="12"/>
  <c r="I155" i="12"/>
  <c r="E87" i="12"/>
  <c r="E86" i="12" s="1"/>
  <c r="F44" i="28"/>
  <c r="K44" i="28"/>
  <c r="E44" i="28"/>
  <c r="H44" i="28"/>
  <c r="L44" i="28"/>
  <c r="M44" i="28"/>
  <c r="G44" i="28"/>
  <c r="J44" i="28"/>
  <c r="I44" i="28"/>
  <c r="J87" i="12"/>
  <c r="I87" i="12"/>
  <c r="I86" i="12" s="1"/>
  <c r="H156" i="10"/>
  <c r="L155" i="12"/>
  <c r="K86" i="12" s="1"/>
  <c r="L7" i="15"/>
  <c r="F7" i="15"/>
  <c r="M6" i="15"/>
  <c r="K7" i="15"/>
  <c r="G6" i="15"/>
  <c r="G7" i="15"/>
  <c r="H6" i="15"/>
  <c r="F6" i="15"/>
  <c r="I7" i="15"/>
  <c r="O7" i="15"/>
  <c r="L6" i="15"/>
  <c r="M7" i="15"/>
  <c r="J6" i="15"/>
  <c r="N6" i="15"/>
  <c r="J7" i="15"/>
  <c r="I6" i="15"/>
  <c r="H7" i="15"/>
  <c r="N7" i="15"/>
  <c r="K6" i="15"/>
  <c r="O6" i="15"/>
  <c r="J4" i="15"/>
  <c r="G186" i="15"/>
  <c r="K186" i="15"/>
  <c r="N186" i="15"/>
  <c r="O186" i="15"/>
  <c r="F186" i="15"/>
  <c r="H186" i="15"/>
  <c r="L186" i="15"/>
  <c r="M186" i="15"/>
  <c r="I186" i="15"/>
  <c r="J186" i="15"/>
  <c r="G172" i="15"/>
  <c r="J172" i="15"/>
  <c r="K172" i="15"/>
  <c r="M172" i="15"/>
  <c r="F172" i="15"/>
  <c r="H172" i="15"/>
  <c r="I172" i="15"/>
  <c r="L172" i="15"/>
  <c r="N172" i="15"/>
  <c r="O172" i="15"/>
  <c r="H158" i="15"/>
  <c r="J158" i="15"/>
  <c r="L158" i="15"/>
  <c r="N158" i="15"/>
  <c r="I158" i="15"/>
  <c r="G158" i="15"/>
  <c r="K158" i="15"/>
  <c r="M158" i="15"/>
  <c r="O158" i="15"/>
  <c r="F158" i="15"/>
  <c r="J138" i="15"/>
  <c r="O138" i="15"/>
  <c r="I138" i="15"/>
  <c r="N138" i="15"/>
  <c r="G138" i="15"/>
  <c r="M138" i="15"/>
  <c r="H138" i="15"/>
  <c r="F138" i="15"/>
  <c r="K138" i="15"/>
  <c r="L138" i="15"/>
  <c r="I5" i="15"/>
  <c r="J5" i="15"/>
  <c r="M5" i="15"/>
  <c r="H5" i="15"/>
  <c r="K5" i="15"/>
  <c r="N5" i="15"/>
  <c r="F5" i="15"/>
  <c r="G5" i="15"/>
  <c r="L5" i="15"/>
  <c r="O5" i="15"/>
  <c r="I4" i="15"/>
  <c r="L86" i="12"/>
  <c r="M86" i="12"/>
  <c r="M155" i="11"/>
  <c r="L155" i="11"/>
  <c r="K155" i="11"/>
  <c r="J155" i="11"/>
  <c r="I86" i="11" s="1"/>
  <c r="I155" i="11"/>
  <c r="H86" i="11" s="1"/>
  <c r="H155" i="11"/>
  <c r="G86" i="11" s="1"/>
  <c r="G155" i="11"/>
  <c r="F86" i="11" s="1"/>
  <c r="F155" i="11"/>
  <c r="E155" i="11"/>
  <c r="D155" i="11"/>
  <c r="L86" i="11"/>
  <c r="K86" i="11"/>
  <c r="E156" i="10"/>
  <c r="E87" i="10" s="1"/>
  <c r="M68" i="9"/>
  <c r="I68" i="9"/>
  <c r="H87" i="12"/>
  <c r="F87" i="12"/>
  <c r="G87" i="12"/>
  <c r="D155" i="12"/>
  <c r="H155" i="12"/>
  <c r="E155" i="12"/>
  <c r="D87" i="12"/>
  <c r="E87" i="11"/>
  <c r="G88" i="10"/>
  <c r="H88" i="10"/>
  <c r="G12" i="10"/>
  <c r="M12" i="10"/>
  <c r="D12" i="10"/>
  <c r="E12" i="10"/>
  <c r="H12" i="10"/>
  <c r="K12" i="10"/>
  <c r="J12" i="10"/>
  <c r="F12" i="10"/>
  <c r="I12" i="10"/>
  <c r="L12" i="10"/>
  <c r="D156" i="10"/>
  <c r="J87" i="10"/>
  <c r="I87" i="10"/>
  <c r="D88" i="10"/>
  <c r="O138" i="6"/>
  <c r="N138" i="6"/>
  <c r="M138" i="6"/>
  <c r="L138" i="6"/>
  <c r="K138" i="6"/>
  <c r="O31" i="6"/>
  <c r="N31" i="6"/>
  <c r="M31" i="6"/>
  <c r="L31" i="6"/>
  <c r="K31" i="6"/>
  <c r="J31" i="6"/>
  <c r="I31" i="6"/>
  <c r="H31" i="6"/>
  <c r="G31" i="6"/>
  <c r="K224" i="6"/>
  <c r="I6" i="6"/>
  <c r="N182" i="6"/>
  <c r="N4" i="6" s="1"/>
  <c r="M182" i="6"/>
  <c r="L182" i="6"/>
  <c r="K182" i="6"/>
  <c r="J182" i="6"/>
  <c r="I182" i="6"/>
  <c r="H182" i="6"/>
  <c r="G182" i="6"/>
  <c r="G4" i="6" s="1"/>
  <c r="F182" i="6"/>
  <c r="M73" i="6"/>
  <c r="L73" i="6"/>
  <c r="L7" i="6" s="1"/>
  <c r="K73" i="6"/>
  <c r="J73" i="6"/>
  <c r="J7" i="6" s="1"/>
  <c r="I73" i="6"/>
  <c r="I7" i="6" s="1"/>
  <c r="H73" i="6"/>
  <c r="H7" i="6" s="1"/>
  <c r="G73" i="6"/>
  <c r="G7" i="6" s="1"/>
  <c r="F73" i="6"/>
  <c r="F7" i="6" s="1"/>
  <c r="J6" i="6"/>
  <c r="O245" i="6"/>
  <c r="K245" i="6"/>
  <c r="O52" i="6"/>
  <c r="J4" i="6"/>
  <c r="O4" i="6"/>
  <c r="N7" i="6"/>
  <c r="H6" i="6"/>
  <c r="H4" i="6"/>
  <c r="L4" i="6"/>
  <c r="G6" i="6"/>
  <c r="L6" i="6"/>
  <c r="I4" i="6"/>
  <c r="M4" i="6"/>
  <c r="F4" i="6"/>
  <c r="M245" i="6"/>
  <c r="L245" i="6"/>
  <c r="F245" i="6"/>
  <c r="J245" i="6"/>
  <c r="M159" i="6"/>
  <c r="L117" i="6"/>
  <c r="M117" i="6"/>
  <c r="O73" i="6"/>
  <c r="O7" i="6" s="1"/>
  <c r="F52" i="6"/>
  <c r="F6" i="6" s="1"/>
  <c r="M52" i="6"/>
  <c r="M6" i="6" s="1"/>
  <c r="G4" i="3"/>
  <c r="J4" i="3"/>
  <c r="M4" i="3"/>
  <c r="H4" i="3"/>
  <c r="I48" i="3"/>
  <c r="I47" i="3" s="1"/>
  <c r="F48" i="3"/>
  <c r="F47" i="3" s="1"/>
  <c r="O47" i="3"/>
  <c r="N47" i="3"/>
  <c r="M47" i="3"/>
  <c r="L47" i="3"/>
  <c r="K47" i="3"/>
  <c r="J47" i="3"/>
  <c r="G47" i="3"/>
  <c r="K26" i="3"/>
  <c r="F26" i="3"/>
  <c r="N5" i="3"/>
  <c r="N4" i="3" s="1"/>
  <c r="O5" i="3"/>
  <c r="O4" i="3" s="1"/>
  <c r="F5" i="3"/>
  <c r="G87" i="10" l="1"/>
  <c r="J86" i="12"/>
  <c r="H86" i="12"/>
  <c r="J86" i="11"/>
  <c r="D86" i="11"/>
  <c r="D87" i="10"/>
  <c r="F4" i="3"/>
  <c r="F86" i="12"/>
  <c r="G86" i="12"/>
  <c r="L87" i="10"/>
  <c r="M87" i="10"/>
  <c r="K4" i="3"/>
  <c r="D86" i="12"/>
  <c r="E86" i="11"/>
  <c r="H87" i="10"/>
  <c r="N6" i="6"/>
  <c r="G5" i="6"/>
  <c r="K7" i="6"/>
  <c r="K6" i="6"/>
  <c r="I5" i="6"/>
  <c r="N5" i="6"/>
  <c r="O6" i="6"/>
  <c r="K5" i="6"/>
  <c r="O5" i="6"/>
  <c r="J5" i="6"/>
  <c r="H5" i="6"/>
  <c r="K4" i="6"/>
  <c r="L5" i="6"/>
  <c r="M7" i="6"/>
  <c r="M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tc={2446B373-D2C1-4BAD-8467-61E13BC1D1E0}</author>
  </authors>
  <commentList>
    <comment ref="B6" authorId="0" shapeId="0" xr:uid="{2446B373-D2C1-4BAD-8467-61E13BC1D1E0}">
      <text>
        <t>[Threaded comment]
Your version of Excel allows you to read this threaded comment; however, any edits to it will get removed if the file is opened in a newer version of Excel. Learn more: https://go.microsoft.com/fwlink/?linkid=870924
Comment:
    ETS and large scale plants &gt; 20 MW not to be considered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tc={17288072-F5EA-4B34-A7C2-E42C16031475}</author>
    <author>tc={D8764B08-DF0B-4158-AC6C-74D0BB7B40BF}</author>
  </authors>
  <commentList>
    <comment ref="C112" authorId="0" shapeId="0" xr:uid="{17288072-F5EA-4B34-A7C2-E42C16031475}">
      <text>
        <t>[Threaded comment]
Your version of Excel allows you to read this threaded comment; however, any edits to it will get removed if the file is opened in a newer version of Excel. Learn more: https://go.microsoft.com/fwlink/?linkid=870924
Comment:
    The value entered here represents Hard Coal ('Kameni ugljen' in Croatian regulations), which is the standard reference for fossil coal. For Brown Coal ('Mrki ugljen'), Croatian regulations prescribe a PEF of 1.0540. Wood charcoal ('Drveni ugljen') is excluded from this section as it is classified as biomass.</t>
      </text>
    </comment>
    <comment ref="C117" authorId="1" shapeId="0" xr:uid="{D8764B08-DF0B-4158-AC6C-74D0BB7B40BF}">
      <text>
        <t>[Threaded comment]
Your version of Excel allows you to read this threaded comment; however, any edits to it will get removed if the file is opened in a newer version of Excel. Learn more: https://go.microsoft.com/fwlink/?linkid=870924
Comment:
    The values entered here represent standard Firewood ('Ogrjevno drvo' in Croatian regulations), which is the most widely used biomass source for heating in our region. However, Croatian regulations (Table 9-1 of the 2021 Methodology) apply significantly lower PEFs to processed wood biomass. Specifically: Wood pellets ('Drveni peleti') have a PEF of 0.123; Wood chips ('Drvena sječka') have a PEF of 0.154; Wood briquettes ('Drveni briketi') share the PEF of 1.000.</t>
      </text>
    </comment>
  </commentList>
</comments>
</file>

<file path=xl/sharedStrings.xml><?xml version="1.0" encoding="utf-8"?>
<sst xmlns="http://schemas.openxmlformats.org/spreadsheetml/2006/main" count="6853" uniqueCount="552">
  <si>
    <t>README – Plan4COLD Data Collection Template</t>
  </si>
  <si>
    <t>Purpose</t>
  </si>
  <si>
    <t>This workbook has been developed to support the collection and organisation of municipal data needed to assess the local energy, climate and greenhouse gas emissions context and to support the development of Sustainable Local Heating and Cooling Plans within the Plan4COLD project.</t>
  </si>
  <si>
    <t>General Instructions</t>
  </si>
  <si>
    <t>Complete all relevant worksheets with the available data.</t>
  </si>
  <si>
    <t>The Data Collection Template is intended to collect observed (historical) data only. Forecasts or projected values should not be included.
The "Ref. Year" field indicates the latest year for which observed data are available.
If the latest available data fall within the reporting period (2021–2030), the corresponding value should be entered in the respective year column.
If the latest available data are from before 2021, indicate the year in the "Ref. Year" field and report the corresponding value in the "Ref. Value" field.</t>
  </si>
  <si>
    <t>Use the units specified in each worksheet.</t>
  </si>
  <si>
    <t>If data are not available, indicate this as “N/A” (Not Available).</t>
  </si>
  <si>
    <t>Ensure consistency of data across all sections of the workbook.</t>
  </si>
  <si>
    <t>Workbook Structure</t>
  </si>
  <si>
    <t>Factsheet</t>
  </si>
  <si>
    <r>
      <t xml:space="preserve">The </t>
    </r>
    <r>
      <rPr>
        <b/>
        <sz val="11"/>
        <color theme="1"/>
        <rFont val="Aptos Narrow"/>
        <family val="2"/>
        <scheme val="minor"/>
      </rPr>
      <t>Factsheet_Data Use</t>
    </r>
    <r>
      <rPr>
        <sz val="11"/>
        <color theme="1"/>
        <rFont val="Aptos Narrow"/>
        <family val="2"/>
        <scheme val="minor"/>
      </rPr>
      <t xml:space="preserve"> worksheet serves as a data registration form and supports compliance with the Plan4COLD Data Management Manual.</t>
    </r>
  </si>
  <si>
    <t>For each dataset used or collected within the project, partners should document:</t>
  </si>
  <si>
    <t>Dataset name and geographical scope;</t>
  </si>
  <si>
    <t>Data description and format;</t>
  </si>
  <si>
    <t>Data owner and contact details;</t>
  </si>
  <si>
    <t>Purpose of use within the project;</t>
  </si>
  <si>
    <t>Whether the dataset contains personal data;</t>
  </si>
  <si>
    <t>Storage location and access permissions;</t>
  </si>
  <si>
    <t>Security measures applied;</t>
  </si>
  <si>
    <t>Data-sharing intentions and publication arrangements.</t>
  </si>
  <si>
    <t>If a dataset contains personal data, the second table should also be completed, indicating:</t>
  </si>
  <si>
    <t>Categories of personal data included;</t>
  </si>
  <si>
    <t>Whether consent has been obtained;</t>
  </si>
  <si>
    <t>Location of the consent records.</t>
  </si>
  <si>
    <t>One entry should be completed for each distinct dataset used in the project.</t>
  </si>
  <si>
    <t>1. Municipality Profile</t>
  </si>
  <si>
    <t>General information about the municipality, including demographic and territorial data.</t>
  </si>
  <si>
    <t>Population, municipality area and other structural indicators should correspond to the most recent official data available. These indicators are not expected to be updated annually unless new official information becomes available.
The Composite Vulnerability Index corresponds to the indicator available through the European Commission's Disaster Risk Management Knowledge Centre (DRMKC) Risk Data Hub – NUTS3 Vulnerability Explorer. Municipalities are not expected to calculate this indicator; they should retrieve the corresponding value for their NUTS3 region.</t>
  </si>
  <si>
    <t>Where an indicator is only available at NUTS 3 level (e.g. the Composite Vulnerability Index from the DRMKC Risk Data Hub), the corresponding NUTS 3 value should be reported for all municipalities within that region. The applicable NUTS 3 region should be identified in the dedicated column included in the template.</t>
  </si>
  <si>
    <t>If municipal-level data are not available, regional (NUTS 2)  may be used. Please indicate the geographical level in the source or comments field.</t>
  </si>
  <si>
    <t>2. Climate Zone</t>
  </si>
  <si>
    <t>Information regarding climate classification and relevant weather conditions.</t>
  </si>
  <si>
    <t xml:space="preserve">Climate hazard indicators should be obtained from the DRMKC Risk Data Hub – ATLAS.
For each hazard, the template requests the Minimum value and Maximum value reported by the ATLAS. </t>
  </si>
  <si>
    <t>3. Total Energy Consumption</t>
  </si>
  <si>
    <t>Aggregated energy consumption data for the municipality.</t>
  </si>
  <si>
    <t>4. Tertiary buildings, equipment and facilities - Energy consumption</t>
  </si>
  <si>
    <t>The values reported in this worksheet should correspond to observed data only.
Final energy consumption for space heating, space cooling and domestic hot water (DHW) may be:
- obtained directly from available datasets;
- calculated by summing the relevant energy vectors;
- entered manually where only aggregated values are available.
Where municipalities do not have this level of detail available, the corresponding fields may be marked as “NA”.
Estimations are not required for completing the Data Collection Template. Where needed, these estimations will be performed during Phase 3 (Scenario Development) using tools such as CoolLIFE, Citiwatts, EUCity Calculator, etc.
Whenever estimated values are used in later project phases, the adopted methodology should be documented.</t>
  </si>
  <si>
    <r>
      <rPr>
        <b/>
        <sz val="11"/>
        <color theme="1"/>
        <rFont val="Aptos Narrow"/>
        <family val="2"/>
        <scheme val="minor"/>
      </rPr>
      <t>4B- Tertiary buildings characterization:</t>
    </r>
    <r>
      <rPr>
        <sz val="11"/>
        <color theme="1"/>
        <rFont val="Aptos Narrow"/>
        <family val="2"/>
        <scheme val="minor"/>
      </rPr>
      <t xml:space="preserve">
Some of the information requested in this worksheet may be available through national Energy Performance Certificate (EPC) databases, national statistical offices, or other official data providers.
For example, in Portugal, part of this information is available through the national EPC database (SCE), while complementary information can be obtained from Statistics Portugal (INE). While municipalities do not have direct access to the SCE database, ADENE may facilitate access to specific datasets, where appropriate and subject to the signature of a Non-Disclosure Agreement (NDA).
When using EPC data to characterise the municipal building stock (e.g. building technical systems or stock of appliances), it should be noted that EPC databases generally cover only a subset of the total building stock. Therefore, data extracted from EPC databases should be extrapolated using official building stock statistics when developing scenarios. This extrapolation is not required for completing the Data Collection Template.</t>
    </r>
  </si>
  <si>
    <t>5. Residential sector - Energy consumption</t>
  </si>
  <si>
    <t>The values reported in this worksheet should correspond to observed data only.
Final energy consumption for space heating, space cooling and domestic hot water (DHW) may be:
- obtained directly from available datasets;
- calculated by summing the relevant energy vectors;
- entered manually where only aggregated values are available.
Where municipalities do not have this level of detail available, the corresponding fields may be  marked as “NA”.
Estimations are not required for completing the Data Collection Template. Where needed, these estimations will be performed during Phase 3 (Scenario Development) using tools such as CoolLIFE, Citiwatts, EUCity Calculator, etc.
Whenever estimated values are used in later project phases, the adopted methodology should be documented.</t>
  </si>
  <si>
    <t>5A. Municipal residential buildings characterization</t>
  </si>
  <si>
    <t>5B. Other public residential buildings characterization</t>
  </si>
  <si>
    <t>5C. Private residential buildings characterization</t>
  </si>
  <si>
    <t xml:space="preserve">
Some of the information requested in 5A, 5B n 5C worksheets may be available through national Energy Performance Certificate (EPC) databases, national statistical offices, or other official data providers.
For example, in Portugal, part of this information is available through the national EPC database (SCE), while complementary information can be obtained from Statistics Portugal (INE). While municipalities do not have direct access to the SCE database, ADENE may facilitate access to specific datasets, where appropriate and subject to the signature of a Non-Disclosure Agreement (NDA).
When using EPC data to characterise the municipal building stock (e.g. building technical systems or stock of appliances), it should be noted that EPC databases generally cover only a subset of the total building stock. Therefore, data extracted from EPC databases should be extrapolated using official building stock statistics when developing scenarios. This extrapolation is not required for completing the Data Collection Template.</t>
  </si>
  <si>
    <t>6. Industry</t>
  </si>
  <si>
    <t>Data on energy consumption of industrial activities and stock of appliances</t>
  </si>
  <si>
    <t>This worksheet distinguishes between building technical systems and industrial process systems.
Building technical systems (e.g. space heating, space cooling and domestic hot water) may be characterised using national EPC databases where available.
Information related to industrial process heating and process cooling is expected to become progressively more available through the implementation of the Energy Efficiency Directive (EED), particularly the provisions related to energy audits (Article 11) and local heating and cooling planning (Article 27).</t>
  </si>
  <si>
    <t>7. Agriculture, Forestry and Fisheries</t>
  </si>
  <si>
    <t>Data on energy consumption of primary sector activities and stock of appliances. Where information on building technical systems is available, it may be reported following the same principles. described for industrial buildings</t>
  </si>
  <si>
    <t>8. Local Energy Production</t>
  </si>
  <si>
    <t>Data on local energy generation and renewable energy sources.</t>
  </si>
  <si>
    <t>9. Greenhouse Gas (GHG) Emissions</t>
  </si>
  <si>
    <t>Inventory of greenhouse gas emissions across the different sectors.</t>
  </si>
  <si>
    <t>10. Conversion Factors</t>
  </si>
  <si>
    <t>The workbook includes a set of reference worksheets containing the factors and parameters used to convert energy data and calculate greenhouse gas (GHG) emissions. These sheets provide a harmonised methodological framework for all municipalities and should not be modified unless project-specific values have been agreed and properly documented.</t>
  </si>
  <si>
    <t>10.1 Lower Heating Values (LHV)</t>
  </si>
  <si>
    <r>
      <t xml:space="preserve">This worksheet contains the </t>
    </r>
    <r>
      <rPr>
        <b/>
        <sz val="11"/>
        <color theme="1"/>
        <rFont val="Aptos Narrow"/>
        <family val="2"/>
        <scheme val="minor"/>
      </rPr>
      <t>Lower Heating Values (LHV)</t>
    </r>
    <r>
      <rPr>
        <sz val="11"/>
        <color theme="1"/>
        <rFont val="Aptos Narrow"/>
        <family val="2"/>
        <scheme val="minor"/>
      </rPr>
      <t xml:space="preserve"> for the energy carriers included in the template, such as natural gas, diesel, gasoline, LPG, coal, biomass and biogas.</t>
    </r>
  </si>
  <si>
    <t>The LHV represents the amount of energy released during fuel combustion, excluding the latent heat of water vapour in the exhaust gases. These values are used to convert physical quantities of fuel into energy units (MWh).</t>
  </si>
  <si>
    <t>The conversion is performed as follows:</t>
  </si>
  <si>
    <t>Energy Consumption (MWh) = Fuel Quantity × Lower Heating Value</t>
  </si>
  <si>
    <t>The use of standard LHVs ensures consistency when comparing energy consumption across different fuels and municipalities.</t>
  </si>
  <si>
    <t>10.2 Direct Emission Factors</t>
  </si>
  <si>
    <r>
      <t xml:space="preserve">This worksheet contains the default </t>
    </r>
    <r>
      <rPr>
        <b/>
        <sz val="11"/>
        <color theme="1"/>
        <rFont val="Aptos Narrow"/>
        <family val="2"/>
        <scheme val="minor"/>
      </rPr>
      <t>direct CO₂ emission factors</t>
    </r>
    <r>
      <rPr>
        <sz val="11"/>
        <color theme="1"/>
        <rFont val="Aptos Narrow"/>
        <family val="2"/>
        <scheme val="minor"/>
      </rPr>
      <t xml:space="preserve"> associated with the combustion of energy carriers.</t>
    </r>
  </si>
  <si>
    <r>
      <t xml:space="preserve">The factors are expressed in </t>
    </r>
    <r>
      <rPr>
        <b/>
        <sz val="11"/>
        <color theme="1"/>
        <rFont val="Aptos Narrow"/>
        <family val="2"/>
        <scheme val="minor"/>
      </rPr>
      <t>tCO₂/MWh</t>
    </r>
    <r>
      <rPr>
        <sz val="11"/>
        <color theme="1"/>
        <rFont val="Aptos Narrow"/>
        <family val="2"/>
        <scheme val="minor"/>
      </rPr>
      <t xml:space="preserve"> and are used to calculate emissions resulting directly from fuel consumption within the municipality.</t>
    </r>
  </si>
  <si>
    <t>The calculation is performed as follows:</t>
  </si>
  <si>
    <t>Direct CO₂ Emissions = Energy Consumption × Direct Emission Factor</t>
  </si>
  <si>
    <t>Default emission factors are provided for the main fossil fuels and renewable energy carriers included in the template.</t>
  </si>
  <si>
    <t>10.3 Indirect Emission Factors</t>
  </si>
  <si>
    <r>
      <t xml:space="preserve">These worksheets contain the factors and methodologies required to estimate </t>
    </r>
    <r>
      <rPr>
        <b/>
        <sz val="11"/>
        <color theme="1"/>
        <rFont val="Aptos Narrow"/>
        <family val="2"/>
        <scheme val="minor"/>
      </rPr>
      <t>indirect emissions associated with electricity and heat/cold consumption</t>
    </r>
    <r>
      <rPr>
        <sz val="11"/>
        <color theme="1"/>
        <rFont val="Aptos Narrow"/>
        <family val="2"/>
        <scheme val="minor"/>
      </rPr>
      <t>.</t>
    </r>
  </si>
  <si>
    <t>10.3A Indirect Emission Factors – Electricity</t>
  </si>
  <si>
    <t>This worksheet provides the electricity emission factors used to estimate emissions associated with electricity consumption.</t>
  </si>
  <si>
    <t>Indirect CO₂ Emissions = Electricity Consumption × Electricity Emission Factor</t>
  </si>
  <si>
    <r>
      <t xml:space="preserve">This worksheet provides the methodology to calculate the </t>
    </r>
    <r>
      <rPr>
        <b/>
        <sz val="11"/>
        <color theme="1"/>
        <rFont val="Aptos Narrow"/>
        <family val="2"/>
        <scheme val="minor"/>
      </rPr>
      <t>local emission factor for electricity consumption (EFE)</t>
    </r>
    <r>
      <rPr>
        <sz val="11"/>
        <color theme="1"/>
        <rFont val="Aptos Narrow"/>
        <family val="2"/>
        <scheme val="minor"/>
      </rPr>
      <t xml:space="preserve">, expressed in </t>
    </r>
    <r>
      <rPr>
        <b/>
        <sz val="11"/>
        <color theme="1"/>
        <rFont val="Aptos Narrow"/>
        <family val="2"/>
        <scheme val="minor"/>
      </rPr>
      <t>tCO₂/MWh</t>
    </r>
    <r>
      <rPr>
        <sz val="11"/>
        <color theme="1"/>
        <rFont val="Aptos Narrow"/>
        <family val="2"/>
        <scheme val="minor"/>
      </rPr>
      <t>.</t>
    </r>
  </si>
  <si>
    <t>The local electricity emission factor reflects the carbon intensity of electricity consumed within the municipality, taking into account local electricity production, renewable generation and certified green electricity.</t>
  </si>
  <si>
    <t>The calculation follows two possible cases:</t>
  </si>
  <si>
    <t>Case 1 – Local authority is not a net exporter of electricity (TCE ≥ LPE + CE):</t>
  </si>
  <si>
    <t>EFE = [(TCE − LPE − ΣCE) × NEEFE + ΣCO₂LPE + ΣCO₂CE] / TCE</t>
  </si>
  <si>
    <t>Case 2 – Local authority is a net exporter of electricity (TCE &lt; LPE + CE):</t>
  </si>
  <si>
    <t>EFE = (ΣCO₂LPE + ΣCO₂CE) / (ΣLPE + ΣCE)</t>
  </si>
  <si>
    <t>where:</t>
  </si>
  <si>
    <r>
      <t>EFE</t>
    </r>
    <r>
      <rPr>
        <sz val="11"/>
        <color theme="1"/>
        <rFont val="Aptos Narrow"/>
        <family val="2"/>
        <scheme val="minor"/>
      </rPr>
      <t xml:space="preserve"> = Local emission factor for electricity consumption (tCO₂/MWh)</t>
    </r>
  </si>
  <si>
    <r>
      <t>TCE</t>
    </r>
    <r>
      <rPr>
        <sz val="11"/>
        <color theme="1"/>
        <rFont val="Aptos Narrow"/>
        <family val="2"/>
        <scheme val="minor"/>
      </rPr>
      <t xml:space="preserve"> = Total electricity consumption in the local territory (MWh)</t>
    </r>
  </si>
  <si>
    <r>
      <t>LPE</t>
    </r>
    <r>
      <rPr>
        <sz val="11"/>
        <color theme="1"/>
        <rFont val="Aptos Narrow"/>
        <family val="2"/>
        <scheme val="minor"/>
      </rPr>
      <t xml:space="preserve"> = Total local electricity production (MWh)</t>
    </r>
  </si>
  <si>
    <r>
      <t>ΣLPE</t>
    </r>
    <r>
      <rPr>
        <sz val="11"/>
        <color theme="1"/>
        <rFont val="Aptos Narrow"/>
        <family val="2"/>
        <scheme val="minor"/>
      </rPr>
      <t xml:space="preserve"> = Local electricity production from renewable and non-renewable sources (MWh)</t>
    </r>
  </si>
  <si>
    <r>
      <t>ΣCE</t>
    </r>
    <r>
      <rPr>
        <sz val="11"/>
        <color theme="1"/>
        <rFont val="Aptos Narrow"/>
        <family val="2"/>
        <scheme val="minor"/>
      </rPr>
      <t xml:space="preserve"> = Certified electricity consumed in the inventory (MWh)</t>
    </r>
  </si>
  <si>
    <r>
      <t>NEEFE</t>
    </r>
    <r>
      <rPr>
        <sz val="11"/>
        <color theme="1"/>
        <rFont val="Aptos Narrow"/>
        <family val="2"/>
        <scheme val="minor"/>
      </rPr>
      <t xml:space="preserve"> = National emission factor for electricity consumption (tCO₂/MWh)</t>
    </r>
  </si>
  <si>
    <r>
      <t>ΣCO₂LPE</t>
    </r>
    <r>
      <rPr>
        <sz val="11"/>
        <color theme="1"/>
        <rFont val="Aptos Narrow"/>
        <family val="2"/>
        <scheme val="minor"/>
      </rPr>
      <t xml:space="preserve"> = Total CO₂ emissions due to local electricity production (tCO₂)</t>
    </r>
  </si>
  <si>
    <r>
      <t>ΣCO₂CE</t>
    </r>
    <r>
      <rPr>
        <sz val="11"/>
        <color theme="1"/>
        <rFont val="Aptos Narrow"/>
        <family val="2"/>
        <scheme val="minor"/>
      </rPr>
      <t xml:space="preserve"> = CO₂ emissions due to purchased/sold certified electricity (tCO₂)</t>
    </r>
  </si>
  <si>
    <t>The resulting factor is then used to calculate indirect emissions from electricity consumption:</t>
  </si>
  <si>
    <t>Indirect CO₂ Emissions = Electricity Consumption × EFE</t>
  </si>
  <si>
    <t>10.3B Indirect Emission Factors – Heat /Cold</t>
  </si>
  <si>
    <t>This worksheet provides the methodology for calculating emission factors associated with imported and exported heat and cold, following the Covenant of Mayors (CoM) Guidebook methodology.</t>
  </si>
  <si>
    <t>The emission factor for heat and cold is calculated as:</t>
  </si>
  <si>
    <t>EFH = (ΣCO₂LPH + CO₂IH − CO₂EH) / LHC</t>
  </si>
  <si>
    <r>
      <t>EFH</t>
    </r>
    <r>
      <rPr>
        <sz val="11"/>
        <color theme="1"/>
        <rFont val="Aptos Narrow"/>
        <family val="2"/>
        <scheme val="minor"/>
      </rPr>
      <t xml:space="preserve"> = Emission factor for heat/cold (tCO₂/MWh);</t>
    </r>
  </si>
  <si>
    <r>
      <t>ΣCO₂LPH</t>
    </r>
    <r>
      <rPr>
        <sz val="11"/>
        <color theme="1"/>
        <rFont val="Aptos Narrow"/>
        <family val="2"/>
        <scheme val="minor"/>
      </rPr>
      <t xml:space="preserve"> = Total CO₂ emissions from local heat/cold production;</t>
    </r>
  </si>
  <si>
    <r>
      <t>CO₂IH</t>
    </r>
    <r>
      <rPr>
        <sz val="11"/>
        <color theme="1"/>
        <rFont val="Aptos Narrow"/>
        <family val="2"/>
        <scheme val="minor"/>
      </rPr>
      <t xml:space="preserve"> = CO₂ emissions associated with imported heat/cold;</t>
    </r>
  </si>
  <si>
    <r>
      <t>CO₂EH</t>
    </r>
    <r>
      <rPr>
        <sz val="11"/>
        <color theme="1"/>
        <rFont val="Aptos Narrow"/>
        <family val="2"/>
        <scheme val="minor"/>
      </rPr>
      <t xml:space="preserve"> = CO₂ emissions associated with exported heat/cold;</t>
    </r>
  </si>
  <si>
    <r>
      <t>LHC</t>
    </r>
    <r>
      <rPr>
        <sz val="11"/>
        <color theme="1"/>
        <rFont val="Aptos Narrow"/>
        <family val="2"/>
        <scheme val="minor"/>
      </rPr>
      <t xml:space="preserve"> = Local heat/cold consumption (MWh).</t>
    </r>
  </si>
  <si>
    <t>This methodology ensures that emissions associated with district heating and cooling systems are consistently accounted for.</t>
  </si>
  <si>
    <t>10.4 Primary Energy Factors</t>
  </si>
  <si>
    <r>
      <t xml:space="preserve">This worksheet contains the </t>
    </r>
    <r>
      <rPr>
        <b/>
        <sz val="11"/>
        <color theme="1"/>
        <rFont val="Aptos Narrow"/>
        <family val="2"/>
        <scheme val="minor"/>
      </rPr>
      <t>Primary Energy Factors (PEF)</t>
    </r>
    <r>
      <rPr>
        <sz val="11"/>
        <color theme="1"/>
        <rFont val="Aptos Narrow"/>
        <family val="2"/>
        <scheme val="minor"/>
      </rPr>
      <t xml:space="preserve"> used to convert final energy consumption into primary energy consumption. Primary Energy Factors (PEFs) differ between countries and should therefore be based on the official values applicable in each Member State. </t>
    </r>
    <r>
      <rPr>
        <b/>
        <sz val="11"/>
        <color theme="1"/>
        <rFont val="Aptos Narrow"/>
        <family val="2"/>
        <scheme val="minor"/>
      </rPr>
      <t>Municipalities are requested to use the national Primary Energy Factors established in the relevant national legislation or official calculation methodologies</t>
    </r>
    <r>
      <rPr>
        <sz val="11"/>
        <color theme="1"/>
        <rFont val="Aptos Narrow"/>
        <family val="2"/>
        <scheme val="minor"/>
      </rPr>
      <t>.</t>
    </r>
  </si>
  <si>
    <t>Primary energy factors account for the energy required to produce, transform and deliver energy to end users. Different factors are provided for electricity, district heating and cooling, fossil fuels and renewable energy carriers.</t>
  </si>
  <si>
    <t>Primary Energy Consumption = Final Energy Consumption × Primary Energy Factor</t>
  </si>
  <si>
    <t>Primary Energy Factors may vary across countries, particularly for electricity and district heating/cooling, as they are typically defined at national level and reflect the characteristics of each national energy system, including generation mix, transformation losses and supply efficiency.</t>
  </si>
  <si>
    <t>For this reason, municipalities should use the default values provided in the template unless national or project-specific factors have been officially established and documented.</t>
  </si>
  <si>
    <t>Use of Reference Factors</t>
  </si>
  <si>
    <t>The values contained in these worksheets are automatically referenced by other parts of the workbook and should be used consistently throughout the data collection process.</t>
  </si>
  <si>
    <t>Any modification to the default factors should be clearly documented, including the justification and source of the alternative values used.</t>
  </si>
  <si>
    <t>Data Validation</t>
  </si>
  <si>
    <t>Before submitting the completed template:</t>
  </si>
  <si>
    <t>1. Check that all relevant worksheets have been completed.</t>
  </si>
  <si>
    <t>2. Verify that the correct units and conversion factors have been used.</t>
  </si>
  <si>
    <t>3. Ensure that there are no inconsistencies or duplicate values.</t>
  </si>
  <si>
    <t>4. Review and document the data sources used.</t>
  </si>
  <si>
    <t xml:space="preserve">Data Registration Form </t>
  </si>
  <si>
    <t>This form is intended to support Plan4COLD partners in identifying and documenting the data they collect, process and store within the scope of the project. For each distinct data set, partners should complete one of the tables below, describing the type and purpose of the data, whether it contains personal data, where and how it is stored, who has access to it and which safeguards are in place. This form operationalizes the guidelines from the Plan4COLD Data Management Manual, in particular the sections on Data Summary, Data Security, Fair Data and Ethical Aspects.</t>
  </si>
  <si>
    <t xml:space="preserve">Plan4COLD’s partner: </t>
  </si>
  <si>
    <t>Name of the person:</t>
  </si>
  <si>
    <t>Data set name</t>
  </si>
  <si>
    <t>Geographical scope of the data (e.g. municipality X, region Y, national)</t>
  </si>
  <si>
    <t>Data description (type, format)</t>
  </si>
  <si>
    <t>Data owner (entity, department, e-mail)</t>
  </si>
  <si>
    <t>Purpose of use within Plan4COLD (e.g. used in calculation of baseline scenario)</t>
  </si>
  <si>
    <t>Contains personal data? (Yes/No)
If yes, report in the table below</t>
  </si>
  <si>
    <t>Storage location of the data set (platform, folder)</t>
  </si>
  <si>
    <t>Who has access to the data set? (internal / consortium)</t>
  </si>
  <si>
    <t>Have you applied any security measures to protect the data? Name which.</t>
  </si>
  <si>
    <t>Will the data set be shared externally? (EC, public deliverable, repository)</t>
  </si>
  <si>
    <t>If the data is published, will it be aggregated / anonymized? How?</t>
  </si>
  <si>
    <t>Which categories of personal data? (e.g. name, contact info)</t>
  </si>
  <si>
    <t>If contains personal data, do you have the consent? (Yes/No)</t>
  </si>
  <si>
    <t>Location of the consent?</t>
  </si>
  <si>
    <t>1- Municipality profile</t>
  </si>
  <si>
    <t>Municipality's main data</t>
  </si>
  <si>
    <t>Unit</t>
  </si>
  <si>
    <t>ref. Year</t>
  </si>
  <si>
    <t>ref. Value (if ref year &lt; 2021)</t>
  </si>
  <si>
    <t>2021</t>
  </si>
  <si>
    <t>2022</t>
  </si>
  <si>
    <t>2023</t>
  </si>
  <si>
    <t>2024</t>
  </si>
  <si>
    <t>2025</t>
  </si>
  <si>
    <t>2026</t>
  </si>
  <si>
    <t>2027</t>
  </si>
  <si>
    <t>2028</t>
  </si>
  <si>
    <t>2029</t>
  </si>
  <si>
    <t>2030</t>
  </si>
  <si>
    <t>Source</t>
  </si>
  <si>
    <t>Link</t>
  </si>
  <si>
    <t>Observations</t>
  </si>
  <si>
    <t xml:space="preserve">Population </t>
  </si>
  <si>
    <t>National Statistical Office; Census; Eurostat</t>
  </si>
  <si>
    <t>Total Area</t>
  </si>
  <si>
    <t>m2</t>
  </si>
  <si>
    <t>National Mapping Agency; Municipal GIS; National Statistical Office</t>
  </si>
  <si>
    <t>Social indicators</t>
  </si>
  <si>
    <t>Energy poverty indicators (national, municipal, parish)</t>
  </si>
  <si>
    <t>%</t>
  </si>
  <si>
    <t>nergy Poverty Advisory Hub (EPAH) – Energy Poverty Indicator Dashboard</t>
  </si>
  <si>
    <t>https://energy-poverty.ec.europa.eu/epah-indicators</t>
  </si>
  <si>
    <t>Inability to keep home adequately warm</t>
  </si>
  <si>
    <t>Population living in dwellings comfortably warm in winter time</t>
  </si>
  <si>
    <t>Population living in dwellings comfortably cool in summer time</t>
  </si>
  <si>
    <t>Population living in a dwelling equiped with air conditioning</t>
  </si>
  <si>
    <t>Population living in a dwelling equiped with heating facilities</t>
  </si>
  <si>
    <t>Composite vulnerability index</t>
  </si>
  <si>
    <t>NUTS 3 Region</t>
  </si>
  <si>
    <t>Global vulnerability index</t>
  </si>
  <si>
    <t>NA</t>
  </si>
  <si>
    <t>DRMKC - Risk Data Hub</t>
  </si>
  <si>
    <t>https://drmkc.jrc.ec.europa.eu/risk-data-hub#/vulnerability</t>
  </si>
  <si>
    <t>Sub-dimension: Social</t>
  </si>
  <si>
    <t>Sub-dimension: Economic</t>
  </si>
  <si>
    <t>Sub-dimension: Political</t>
  </si>
  <si>
    <t>Sub-dimension: Environmental</t>
  </si>
  <si>
    <t>Sub-dimension: Physical</t>
  </si>
  <si>
    <t>Climate hazard</t>
  </si>
  <si>
    <t>Min Value</t>
  </si>
  <si>
    <t>Max Value</t>
  </si>
  <si>
    <t>Areas with higher risk</t>
  </si>
  <si>
    <t>Areas with medium risk</t>
  </si>
  <si>
    <t>Risk of extreme heat event</t>
  </si>
  <si>
    <t>qualitative</t>
  </si>
  <si>
    <t>Risk Data Hub - Atlas</t>
  </si>
  <si>
    <t>https://drmkc.jrc.ec.europa.eu/risk-data-hub#/atlas</t>
  </si>
  <si>
    <t xml:space="preserve">River flood (100 year return period) </t>
  </si>
  <si>
    <t>Economic indicators</t>
  </si>
  <si>
    <t>Unemployment rate</t>
  </si>
  <si>
    <t>National Statistical Office; Eurostat; Regional Statistics</t>
  </si>
  <si>
    <t>2- Climate zone</t>
  </si>
  <si>
    <t xml:space="preserve"> Climate zone</t>
  </si>
  <si>
    <t>Value</t>
  </si>
  <si>
    <t>Köppen-Geiger Climate Classification</t>
  </si>
  <si>
    <t>Beck et al. Climate Classification; Copernicus Climate Data Store</t>
  </si>
  <si>
    <t>Heating season</t>
  </si>
  <si>
    <t>days</t>
  </si>
  <si>
    <t>ERA5-Land; National EPBD methodology</t>
  </si>
  <si>
    <t>https://cds.climate.copernicus.eu/datasets/reanalysis-era5-land?tab=overview</t>
  </si>
  <si>
    <t>Climate zone according to the national EPBD</t>
  </si>
  <si>
    <t>National EPBD methodology</t>
  </si>
  <si>
    <t>Average temperature</t>
  </si>
  <si>
    <t>ºC</t>
  </si>
  <si>
    <t>National Meteorological Institute; Copernicus Climate Data Store</t>
  </si>
  <si>
    <t>Maximum temperature</t>
  </si>
  <si>
    <t>Minimum temperature</t>
  </si>
  <si>
    <t>N.º of heating degree days</t>
  </si>
  <si>
    <t>Citiwatts; National Meteorological Institute; Copernicus Climate Data Store</t>
  </si>
  <si>
    <t>https://citiwatts.eu/map</t>
  </si>
  <si>
    <t>N.º of heat waves</t>
  </si>
  <si>
    <t>No.</t>
  </si>
  <si>
    <t>Cooling season</t>
  </si>
  <si>
    <t>N.º of cooling degree days</t>
  </si>
  <si>
    <t>Cool LIFE Tool; National Meteorological Institute; Copernicus Climate Data Store</t>
  </si>
  <si>
    <t>https://tool.coollifeproject.eu/map</t>
  </si>
  <si>
    <t>N.º of cool waves</t>
  </si>
  <si>
    <t>Cl</t>
  </si>
  <si>
    <t>3- Total  energy consumption of the whole municipality</t>
  </si>
  <si>
    <t xml:space="preserve"> </t>
  </si>
  <si>
    <t>Total primary energy consumption of the whole municipality</t>
  </si>
  <si>
    <t>MWh</t>
  </si>
  <si>
    <t>Total primary energy consumption of the municipality for heating</t>
  </si>
  <si>
    <t>Indirect</t>
  </si>
  <si>
    <t>Electricity</t>
  </si>
  <si>
    <t>DHC</t>
  </si>
  <si>
    <t>Direct</t>
  </si>
  <si>
    <t>Fossil fuels</t>
  </si>
  <si>
    <t>Natural gas</t>
  </si>
  <si>
    <t>Liquid gas</t>
  </si>
  <si>
    <t>Heating oil</t>
  </si>
  <si>
    <t>Diesel</t>
  </si>
  <si>
    <t>Gasoline</t>
  </si>
  <si>
    <t>Lignite</t>
  </si>
  <si>
    <t xml:space="preserve">Coal </t>
  </si>
  <si>
    <t>Other fossil fuels</t>
  </si>
  <si>
    <t>Renewable energies</t>
  </si>
  <si>
    <t>Biogas</t>
  </si>
  <si>
    <t>Plant-oil</t>
  </si>
  <si>
    <t>Biofuel</t>
  </si>
  <si>
    <t>Biomass</t>
  </si>
  <si>
    <t>Solar thermal</t>
  </si>
  <si>
    <t>Geothermal</t>
  </si>
  <si>
    <t>Total primary energy consumption of the municipality for cooling</t>
  </si>
  <si>
    <t>Total final energy consumption of the whole municipality</t>
  </si>
  <si>
    <t>Energy utilities (electricity and gas); National Energy Agency; Municipality (e.g. SECAP/Local Energy Plan); National Energy Statistics</t>
  </si>
  <si>
    <t>Total final energy consumption of the municipality for heating</t>
  </si>
  <si>
    <t>Total final energy consumption of the municipality for cooling</t>
  </si>
  <si>
    <t>Total final energy consumption of the municipality for HW</t>
  </si>
  <si>
    <t xml:space="preserve"> 4- Tertiary buildings, equipment and facilities - Energy consumption</t>
  </si>
  <si>
    <t>Total Buildings</t>
  </si>
  <si>
    <t>Total final energy consumption of the tertiary buildings, equipment and facilities sector</t>
  </si>
  <si>
    <t>Total final energy consumption for heating</t>
  </si>
  <si>
    <t>Total final energy consumption for hot water</t>
  </si>
  <si>
    <t>Total final energy consumption for cooling</t>
  </si>
  <si>
    <t>Municipal Tertiary buildings, equipment and facilities</t>
  </si>
  <si>
    <t>Total final energy consumption of the municipal tertiary buildings, equipment and facilities sector</t>
  </si>
  <si>
    <t>Energy utilities (electricity and gas); National Energy Agency; Municipality (e.g. SECAP/Local Energy Plan); National Energy Statistics; Municipal Building Registry</t>
  </si>
  <si>
    <t>Total final energy consumption of the tertiary buildings for space heating</t>
  </si>
  <si>
    <t>Total final energy consumption of the tertiary buildings for DHW</t>
  </si>
  <si>
    <t>Total final energy consumption of the tertiary buildings for space cooling</t>
  </si>
  <si>
    <t xml:space="preserve">Other Public Tertiary buildings, equipment and facilities </t>
  </si>
  <si>
    <t>Total final energy consumption of other tertiary buildings, equipment and facilities sector</t>
  </si>
  <si>
    <t xml:space="preserve"> Private Tertiary buildings, equipment and facilities </t>
  </si>
  <si>
    <t>Total final energy consumption of the private tertiary buildings, equipment and facilities sector</t>
  </si>
  <si>
    <t>4B- Tertiary buildings characterization</t>
  </si>
  <si>
    <t xml:space="preserve">Tertiary buildings </t>
  </si>
  <si>
    <t>Nº of building typology by use</t>
  </si>
  <si>
    <r>
      <t>National EPC Database</t>
    </r>
    <r>
      <rPr>
        <sz val="11"/>
        <color theme="1"/>
        <rFont val="Aptos Narrow"/>
        <family val="2"/>
        <scheme val="minor"/>
      </rPr>
      <t>; National Statistical Office; Municipal Building Registry</t>
    </r>
    <r>
      <rPr>
        <sz val="11"/>
        <color theme="1"/>
        <rFont val="Aptos Narrow"/>
        <family val="2"/>
        <scheme val="minor"/>
      </rPr>
      <t>; Cadastre</t>
    </r>
  </si>
  <si>
    <t>Offices</t>
  </si>
  <si>
    <t>Retail</t>
  </si>
  <si>
    <t>Education</t>
  </si>
  <si>
    <t>Heathcare</t>
  </si>
  <si>
    <t>Hotels &amp; Restaurants</t>
  </si>
  <si>
    <t>Sports facilities</t>
  </si>
  <si>
    <t>Public administration</t>
  </si>
  <si>
    <t xml:space="preserve">Warehouses </t>
  </si>
  <si>
    <t>Other</t>
  </si>
  <si>
    <t>Total floor area</t>
  </si>
  <si>
    <t>&gt;30sqm</t>
  </si>
  <si>
    <t>30-39 sqm</t>
  </si>
  <si>
    <t>40-49sqm</t>
  </si>
  <si>
    <t>50-59sqm</t>
  </si>
  <si>
    <t>60-79sqm</t>
  </si>
  <si>
    <t>80-99sqm</t>
  </si>
  <si>
    <t>100-119 sqm</t>
  </si>
  <si>
    <t>120-149 sqm</t>
  </si>
  <si>
    <t>150-199sqm</t>
  </si>
  <si>
    <t>&gt;200 sqm</t>
  </si>
  <si>
    <t>Construction period</t>
  </si>
  <si>
    <t>until 1945</t>
  </si>
  <si>
    <t>1946-1980</t>
  </si>
  <si>
    <t>1981-2000</t>
  </si>
  <si>
    <t>2001-2010</t>
  </si>
  <si>
    <t>2011-2021</t>
  </si>
  <si>
    <t>2022 onwards</t>
  </si>
  <si>
    <t>Energy performance class</t>
  </si>
  <si>
    <t>A</t>
  </si>
  <si>
    <t>no.</t>
  </si>
  <si>
    <t>B</t>
  </si>
  <si>
    <t>C</t>
  </si>
  <si>
    <t>D</t>
  </si>
  <si>
    <t>E</t>
  </si>
  <si>
    <t>F</t>
  </si>
  <si>
    <t>G</t>
  </si>
  <si>
    <t>Type of windows</t>
  </si>
  <si>
    <t>single glazed</t>
  </si>
  <si>
    <t>double glazed</t>
  </si>
  <si>
    <t>triple glazed</t>
  </si>
  <si>
    <t>Stock of appliances</t>
  </si>
  <si>
    <t>National EPC Database</t>
  </si>
  <si>
    <t>Space heating</t>
  </si>
  <si>
    <t xml:space="preserve">                                               Energy source/technology</t>
  </si>
  <si>
    <t>Biomass (solid and gas)</t>
  </si>
  <si>
    <t>Heat recovery unit</t>
  </si>
  <si>
    <t>Local heater</t>
  </si>
  <si>
    <t>Boiler</t>
  </si>
  <si>
    <t xml:space="preserve">Electricity </t>
  </si>
  <si>
    <t>AC -split</t>
  </si>
  <si>
    <t>AC-multi-split</t>
  </si>
  <si>
    <t>Chiller</t>
  </si>
  <si>
    <t>VRF</t>
  </si>
  <si>
    <t>Radiators or accumulators</t>
  </si>
  <si>
    <t>Compact</t>
  </si>
  <si>
    <t>Heat -pump</t>
  </si>
  <si>
    <t>Gas (natural gas, propane and butane)</t>
  </si>
  <si>
    <t>Oil</t>
  </si>
  <si>
    <t>Solar</t>
  </si>
  <si>
    <t>Solar thermal system</t>
  </si>
  <si>
    <t>Heat pumps</t>
  </si>
  <si>
    <t>Appliances age</t>
  </si>
  <si>
    <t>&lt; 5years</t>
  </si>
  <si>
    <t>5 to 10 years</t>
  </si>
  <si>
    <t>10 to 15 years</t>
  </si>
  <si>
    <t>&gt; 15 years</t>
  </si>
  <si>
    <t>Space cooling</t>
  </si>
  <si>
    <t xml:space="preserve"> Appliances age</t>
  </si>
  <si>
    <t>DHW</t>
  </si>
  <si>
    <t>Water heater</t>
  </si>
  <si>
    <t>Lighting systems</t>
  </si>
  <si>
    <t>LED</t>
  </si>
  <si>
    <t>Fluorscent</t>
  </si>
  <si>
    <t>Halogen</t>
  </si>
  <si>
    <t>5- Residential sector - Energy consumption</t>
  </si>
  <si>
    <t>TOTAL Residential buildings - Energy consumption</t>
  </si>
  <si>
    <t xml:space="preserve">Total final energy consumption of the residential sector </t>
  </si>
  <si>
    <t>Energy utilities (electricity and gas); National Energy Agency; Municipality (e.g. SECAP/Local Energy Plan)</t>
  </si>
  <si>
    <t>Total final energy consumption of the residential sector for heating</t>
  </si>
  <si>
    <t>Total final energy consumption of the residential sector for DHW</t>
  </si>
  <si>
    <t>Total final energy consumption of the residential sector for cooling</t>
  </si>
  <si>
    <t>Municipal residential buildings</t>
  </si>
  <si>
    <t>Total final energy consumption of the municipal residential buildings</t>
  </si>
  <si>
    <t>Total final energy consumption of the municipal residential buildings for space heating</t>
  </si>
  <si>
    <t>Total final energy consumption of the municipal residential buildings for DHW</t>
  </si>
  <si>
    <t>Total final energy consumption of the municipal residential buildings for space cooling</t>
  </si>
  <si>
    <t>Other public residential buildings (regional or national owned/managed)</t>
  </si>
  <si>
    <t>Total final energy consumption of the other public residential buildings</t>
  </si>
  <si>
    <t>Total final energy consumption of the other public residential buildings for space heating</t>
  </si>
  <si>
    <t>Total final energy consumption of the other public residential buildings for DHW</t>
  </si>
  <si>
    <t>Total final energy consumption of the other public residential buildings for space cooling</t>
  </si>
  <si>
    <t xml:space="preserve">Private residential buildings </t>
  </si>
  <si>
    <t>Total final energy consumption of the private residential buildings</t>
  </si>
  <si>
    <t>Total final energy consumption of the private residential buildings for space heating</t>
  </si>
  <si>
    <t>Total final energy consumption of the private residential buildings for DHW</t>
  </si>
  <si>
    <t>Total final energy consumption of the private residential buildings for space cooling</t>
  </si>
  <si>
    <t>5A- Municipal residential buildings characterization</t>
  </si>
  <si>
    <t xml:space="preserve">Municipal residential buildings </t>
  </si>
  <si>
    <t>Total n.º of residential buildings</t>
  </si>
  <si>
    <t>National Statistical Office; Municipal Building Registry; Cadastre</t>
  </si>
  <si>
    <t>Total n.º of single family houses</t>
  </si>
  <si>
    <t>Total n.º of multi-family houses</t>
  </si>
  <si>
    <t>Total n.º of vacant single family houses</t>
  </si>
  <si>
    <t>Total n.º of vacant multi family houses</t>
  </si>
  <si>
    <t>Total n.º of single family houses with no renovation needs</t>
  </si>
  <si>
    <t>Total n.º of single family houses with small renovation needs</t>
  </si>
  <si>
    <t>Total n.º of single family houses with medium renovation needs</t>
  </si>
  <si>
    <t>Total n.º of single family houses with deep renovation needs</t>
  </si>
  <si>
    <t>Municipal residential buildings characterization</t>
  </si>
  <si>
    <t>Energy performance class - total nr. of certified buildings</t>
  </si>
  <si>
    <t>A+</t>
  </si>
  <si>
    <t>Building age | construction period</t>
  </si>
  <si>
    <t xml:space="preserve">Single family </t>
  </si>
  <si>
    <t xml:space="preserve">Multi-family </t>
  </si>
  <si>
    <t>Nº. of buildings per n.º of floors</t>
  </si>
  <si>
    <t>1 floor</t>
  </si>
  <si>
    <t>2 floors</t>
  </si>
  <si>
    <t>3 floors</t>
  </si>
  <si>
    <t>4 floors</t>
  </si>
  <si>
    <t>5 floors</t>
  </si>
  <si>
    <t>6 floors</t>
  </si>
  <si>
    <t>7 or more floors</t>
  </si>
  <si>
    <t xml:space="preserve">N.º of buildings per n.º of dwellings </t>
  </si>
  <si>
    <t>5 to 9</t>
  </si>
  <si>
    <t>10 or more</t>
  </si>
  <si>
    <t>Average area per dwelling - single family houses</t>
  </si>
  <si>
    <t>Average area per dwelling - multi family houses</t>
  </si>
  <si>
    <t>% of heated/cooled surface</t>
  </si>
  <si>
    <t>Type of envelope (data from the EPBD national database - can be extrapolated to the whole stock)</t>
  </si>
  <si>
    <t>non-insulated</t>
  </si>
  <si>
    <t>insulated (1 or more walls)</t>
  </si>
  <si>
    <t>Type of roof</t>
  </si>
  <si>
    <t>insulated</t>
  </si>
  <si>
    <t>Single family</t>
  </si>
  <si>
    <t>Multi family</t>
  </si>
  <si>
    <t>Nr. of buildings with centralized heating systems</t>
  </si>
  <si>
    <t>Installed capacity of the heating system (&lt;15kW)</t>
  </si>
  <si>
    <t>Installed capacity of the heating system (15 to 35kW)</t>
  </si>
  <si>
    <t>Installed capacity of the heating system (&gt;35kW)</t>
  </si>
  <si>
    <t>Decentralized appliances power</t>
  </si>
  <si>
    <t xml:space="preserve"> 5B- Other public residential buildings characterization</t>
  </si>
  <si>
    <t>Other public residential buildings</t>
  </si>
  <si>
    <t>Other public residential buildings characterization</t>
  </si>
  <si>
    <t>5C- Private residential buildings characterization</t>
  </si>
  <si>
    <t>Private residential buildings characterization</t>
  </si>
  <si>
    <t>6- Industry</t>
  </si>
  <si>
    <t>Industry sector</t>
  </si>
  <si>
    <t>Total final energy consumption of the industry sector</t>
  </si>
  <si>
    <t>Energy utilities; National Statistical Office; National Energy Agency; Industrial associations</t>
  </si>
  <si>
    <t>Total final energy consumption of the industry sector for space heating</t>
  </si>
  <si>
    <t>Total final energy consumption of the industry sector for process heat</t>
  </si>
  <si>
    <t>Total final energy consumption of the industry sector for space cooling</t>
  </si>
  <si>
    <t>Total final energy consumption of the industry sector for industrial refrigeration</t>
  </si>
  <si>
    <t>Total final energy consumption of the industry sector for hot water</t>
  </si>
  <si>
    <t>Others</t>
  </si>
  <si>
    <t>Process heat</t>
  </si>
  <si>
    <t>Reporting under EED implementation</t>
  </si>
  <si>
    <t>Refrigeration</t>
  </si>
  <si>
    <t>7- Agriculture, forestry and fishing</t>
  </si>
  <si>
    <t>Agriculture, forestry and fishing  sector</t>
  </si>
  <si>
    <t>Total final energy consumption of the agriculture, forestry and fishing  sector</t>
  </si>
  <si>
    <t>National Statistical Office; National Energy Agency; Ministry of Agriculture; Energy utilities</t>
  </si>
  <si>
    <t>Final energy consumption of the agriculture, forestry and fishing  sector for space heating</t>
  </si>
  <si>
    <t>Final energy consumption of the agriculture, forestry and fishing  sector for space cooling</t>
  </si>
  <si>
    <t>Final energy consumption of the agriculture, forestry and fishing  sector for refrigeration/cold chain/production process</t>
  </si>
  <si>
    <t xml:space="preserve">Process heat </t>
  </si>
  <si>
    <t>Refrigeration/cold chain and production process</t>
  </si>
  <si>
    <t>8- Local energy supply</t>
  </si>
  <si>
    <t>Local Energy supply</t>
  </si>
  <si>
    <t>ELECTRICITY</t>
  </si>
  <si>
    <t>Distribution System Operator (DSO); Transmission System Operator (TSO); National Energy Agency; Renewable Energy Registry</t>
  </si>
  <si>
    <t>Energy consumption of the electricity supply sector (primary energy)</t>
  </si>
  <si>
    <t>Local electricity generation from fossil fuel plants</t>
  </si>
  <si>
    <t>Coal</t>
  </si>
  <si>
    <t>Local electricity generation from RES systems</t>
  </si>
  <si>
    <t>PV</t>
  </si>
  <si>
    <t>Wind</t>
  </si>
  <si>
    <t>Hydropower</t>
  </si>
  <si>
    <t>Biofuels</t>
  </si>
  <si>
    <t>N.º of fossil fuel power plants</t>
  </si>
  <si>
    <t>N.º of RES power systems</t>
  </si>
  <si>
    <t>n.º</t>
  </si>
  <si>
    <t>Installed power capacity in fuel power plants</t>
  </si>
  <si>
    <t>MW</t>
  </si>
  <si>
    <t>Installed power capacity in RES systems</t>
  </si>
  <si>
    <t>HEAT (including for DH)</t>
  </si>
  <si>
    <t>Local heat generation from fossil fuel plants</t>
  </si>
  <si>
    <t>Local heat generation from RES systems</t>
  </si>
  <si>
    <t>Waste heat</t>
  </si>
  <si>
    <t xml:space="preserve">N.º of fossil fuel power plants for heat production </t>
  </si>
  <si>
    <t>N.º of RES power systems for heat production</t>
  </si>
  <si>
    <t>Waste heat (nº. of units supplying)</t>
  </si>
  <si>
    <t>Installed heat power capacity in fuel power plants</t>
  </si>
  <si>
    <t>Installed heat power capacity in RES systems</t>
  </si>
  <si>
    <t>COLD</t>
  </si>
  <si>
    <t>Local cold generation from fossil fuel plants</t>
  </si>
  <si>
    <t>Local cold generation from RES systems</t>
  </si>
  <si>
    <t>Waste cold</t>
  </si>
  <si>
    <t xml:space="preserve">N.º of fossil fuel power plants for cold production </t>
  </si>
  <si>
    <t>N.º of RES power systems for cold production</t>
  </si>
  <si>
    <t>Waste cold (nº. of units supplying)</t>
  </si>
  <si>
    <t>Installed cold power capacity in fuel power plants</t>
  </si>
  <si>
    <t>Installed cold power capacity in RES systems</t>
  </si>
  <si>
    <t>CO-GENERATION: COMBINED HEAT|COLD &amp; POWER</t>
  </si>
  <si>
    <t>Local electricity cogeneration from fossil fuel plants</t>
  </si>
  <si>
    <t>Local heat cogeneration from fossil fuel plants</t>
  </si>
  <si>
    <t>Local cold cogeneration from  fossil fuel plants</t>
  </si>
  <si>
    <t>N.º of cogeneration fossil fuel power plants</t>
  </si>
  <si>
    <t>Local electricity generation from RES cogeneration systems</t>
  </si>
  <si>
    <t>Local heat cogeneration from RES systems</t>
  </si>
  <si>
    <t>Local cold cogeneration from RES  systems</t>
  </si>
  <si>
    <t>N.º of RES cogeneration power systems</t>
  </si>
  <si>
    <t>Installed power  capacity in cogeneration fossil fuel power plants</t>
  </si>
  <si>
    <t>Installed power capacity in RES cogeneration systems</t>
  </si>
  <si>
    <t>9- GHG  Emissions</t>
  </si>
  <si>
    <t>TOTAL from the tertiary sector</t>
  </si>
  <si>
    <t>ton CO2eq./year</t>
  </si>
  <si>
    <t>National GHG Inventory; National Energy Agency; Municipality (SECAP/BEI); National Statistical Office</t>
  </si>
  <si>
    <t>TOTAL from the residential sector</t>
  </si>
  <si>
    <t>TOTAL from the industry sector</t>
  </si>
  <si>
    <t xml:space="preserve">Total from agriculture, forestry and fishing </t>
  </si>
  <si>
    <t>GHG Emissions</t>
  </si>
  <si>
    <t>Tertiarty sector</t>
  </si>
  <si>
    <t>Municipal</t>
  </si>
  <si>
    <t>Heat</t>
  </si>
  <si>
    <t>Cold</t>
  </si>
  <si>
    <t>Fossil Fuels</t>
  </si>
  <si>
    <t>Renewable Energy</t>
  </si>
  <si>
    <t xml:space="preserve">Other public </t>
  </si>
  <si>
    <t>Residential sector</t>
  </si>
  <si>
    <t>Agriculture, forestry and fishing</t>
  </si>
  <si>
    <t>Local energy supply</t>
  </si>
  <si>
    <t>Energy utilities; Local energy producers; National Energy Agency; Municipality (SECAP/BEI)</t>
  </si>
  <si>
    <t>Electricity generation</t>
  </si>
  <si>
    <t>Heat generation</t>
  </si>
  <si>
    <t>Cold generation</t>
  </si>
  <si>
    <t>Co-generation</t>
  </si>
  <si>
    <t>LOWER HEATING VALUES</t>
  </si>
  <si>
    <t>Vector</t>
  </si>
  <si>
    <t>kWh/m³</t>
  </si>
  <si>
    <t>kWh/kg</t>
  </si>
  <si>
    <t xml:space="preserve">Heating oil </t>
  </si>
  <si>
    <t xml:space="preserve">Diesel </t>
  </si>
  <si>
    <t xml:space="preserve">Biogas </t>
  </si>
  <si>
    <t xml:space="preserve">Biofuel </t>
  </si>
  <si>
    <t xml:space="preserve">Biomass </t>
  </si>
  <si>
    <t>CO2 Emissions from the direct use of energy carriers - Default emission factors</t>
  </si>
  <si>
    <t>Emission Factor (EF)</t>
  </si>
  <si>
    <t>tCO2/MWh</t>
  </si>
  <si>
    <t>CO2 ​= Energy consumption×Direct EF</t>
  </si>
  <si>
    <t>Indirect emissions from the consumption of electricity</t>
  </si>
  <si>
    <t>Indirect emissions from local electricity production</t>
  </si>
  <si>
    <t>CoM Guidebook Part 2, Par 5.2.2-5.2.4 (https://eu-mayors.ec.europa.eu/sites/default/files/2023-02/JRC%20Guidebook%20Part%20II.pdf)</t>
  </si>
  <si>
    <t>EFE = local emission factor for electricity consumption (ton/MWh)</t>
  </si>
  <si>
    <r>
      <rPr>
        <b/>
        <sz val="11"/>
        <color rgb="FF0070C0"/>
        <rFont val="Aptos Narrow"/>
        <family val="2"/>
        <scheme val="minor"/>
      </rPr>
      <t>TCE</t>
    </r>
    <r>
      <rPr>
        <sz val="11"/>
        <color rgb="FF0070C0"/>
        <rFont val="Aptos Narrow"/>
        <family val="2"/>
        <scheme val="minor"/>
      </rPr>
      <t xml:space="preserve"> = Total electricity consumption in the local territory (MWh - sheet 3.)</t>
    </r>
  </si>
  <si>
    <r>
      <rPr>
        <b/>
        <sz val="11"/>
        <color rgb="FF0070C0"/>
        <rFont val="Calibri"/>
        <family val="2"/>
      </rPr>
      <t>Σ</t>
    </r>
    <r>
      <rPr>
        <b/>
        <sz val="11"/>
        <color rgb="FF0070C0"/>
        <rFont val="Aptos Narrow"/>
        <family val="2"/>
      </rPr>
      <t>LPE</t>
    </r>
    <r>
      <rPr>
        <sz val="11"/>
        <color rgb="FF0070C0"/>
        <rFont val="Aptos Narrow"/>
        <family val="2"/>
      </rPr>
      <t xml:space="preserve"> = local electricity production from RES and non RES (MWh - sheet 8.)</t>
    </r>
  </si>
  <si>
    <r>
      <rPr>
        <b/>
        <sz val="11"/>
        <color rgb="FF0070C0"/>
        <rFont val="Calibri"/>
        <family val="2"/>
      </rPr>
      <t>Σ</t>
    </r>
    <r>
      <rPr>
        <b/>
        <sz val="11"/>
        <color rgb="FF0070C0"/>
        <rFont val="Aptos Narrow"/>
        <family val="2"/>
      </rPr>
      <t>CE</t>
    </r>
    <r>
      <rPr>
        <sz val="11"/>
        <color rgb="FF0070C0"/>
        <rFont val="Aptos Narrow"/>
        <family val="2"/>
      </rPr>
      <t xml:space="preserve"> = Certified electricity accounted in the inventory (MWh)</t>
    </r>
  </si>
  <si>
    <r>
      <rPr>
        <b/>
        <sz val="11"/>
        <color rgb="FF0070C0"/>
        <rFont val="Aptos Narrow"/>
        <family val="2"/>
      </rPr>
      <t>NEEFE</t>
    </r>
    <r>
      <rPr>
        <sz val="11"/>
        <color rgb="FF0070C0"/>
        <rFont val="Aptos Narrow"/>
        <family val="2"/>
      </rPr>
      <t xml:space="preserve"> = national emission factor for electricity consumption (ton/MWh)</t>
    </r>
  </si>
  <si>
    <r>
      <rPr>
        <b/>
        <sz val="11"/>
        <color rgb="FF0070C0"/>
        <rFont val="Calibri"/>
        <family val="2"/>
      </rPr>
      <t>Σ</t>
    </r>
    <r>
      <rPr>
        <b/>
        <sz val="11"/>
        <color rgb="FF0070C0"/>
        <rFont val="Aptos Narrow"/>
        <family val="2"/>
      </rPr>
      <t>CO2</t>
    </r>
    <r>
      <rPr>
        <b/>
        <vertAlign val="subscript"/>
        <sz val="11"/>
        <color rgb="FF0070C0"/>
        <rFont val="Aptos Narrow"/>
        <family val="2"/>
      </rPr>
      <t>LPE</t>
    </r>
    <r>
      <rPr>
        <sz val="11"/>
        <color rgb="FF0070C0"/>
        <rFont val="Aptos Narrow"/>
        <family val="2"/>
      </rPr>
      <t xml:space="preserve"> = CO2 emissions due to local energy production (ton - sheet 9.)</t>
    </r>
  </si>
  <si>
    <r>
      <rPr>
        <b/>
        <sz val="11"/>
        <color rgb="FF0070C0"/>
        <rFont val="Calibri"/>
        <family val="2"/>
      </rPr>
      <t>Σ</t>
    </r>
    <r>
      <rPr>
        <b/>
        <sz val="11"/>
        <color rgb="FF0070C0"/>
        <rFont val="Aptos Narrow"/>
        <family val="2"/>
      </rPr>
      <t>CO2</t>
    </r>
    <r>
      <rPr>
        <b/>
        <vertAlign val="subscript"/>
        <sz val="11"/>
        <color rgb="FF0070C0"/>
        <rFont val="Aptos Narrow"/>
        <family val="2"/>
      </rPr>
      <t>CE</t>
    </r>
    <r>
      <rPr>
        <sz val="11"/>
        <color rgb="FF0070C0"/>
        <rFont val="Aptos Narrow"/>
        <family val="2"/>
      </rPr>
      <t xml:space="preserve"> = CO2 emissions due to purchase/sold of certified electricity (ton)</t>
    </r>
  </si>
  <si>
    <t>Case 1: the local authority would not be a net exporter of electricity (TCE ≥ LPE + CE)</t>
  </si>
  <si>
    <t>Case 2: the local authority would be a net exporter of electricity (TCE &lt; LPE + CE)</t>
  </si>
  <si>
    <t>Indirect emissions from the consumption of heat/cold</t>
  </si>
  <si>
    <t>EFH =emission factor for heat/cold (ton/MWh)</t>
  </si>
  <si>
    <r>
      <t>ΣCO2</t>
    </r>
    <r>
      <rPr>
        <b/>
        <vertAlign val="subscript"/>
        <sz val="11"/>
        <color rgb="FF0070C0"/>
        <rFont val="Aptos Narrow"/>
        <family val="2"/>
        <scheme val="minor"/>
      </rPr>
      <t>LPH</t>
    </r>
    <r>
      <rPr>
        <b/>
        <sz val="11"/>
        <color rgb="FF0070C0"/>
        <rFont val="Aptos Narrow"/>
        <family val="2"/>
        <scheme val="minor"/>
      </rPr>
      <t xml:space="preserve"> = </t>
    </r>
    <r>
      <rPr>
        <sz val="11"/>
        <color rgb="FF0070C0"/>
        <rFont val="Aptos Narrow"/>
        <family val="2"/>
        <scheme val="minor"/>
      </rPr>
      <t>Total CO2 emissions due to local production of heat/cold (ton - sheet 9.)</t>
    </r>
  </si>
  <si>
    <r>
      <rPr>
        <b/>
        <sz val="11"/>
        <color rgb="FF0070C0"/>
        <rFont val="Calibri"/>
        <family val="2"/>
      </rPr>
      <t>CO2</t>
    </r>
    <r>
      <rPr>
        <b/>
        <vertAlign val="subscript"/>
        <sz val="11"/>
        <color rgb="FF0070C0"/>
        <rFont val="Calibri"/>
        <family val="2"/>
      </rPr>
      <t>IH</t>
    </r>
    <r>
      <rPr>
        <sz val="11"/>
        <color rgb="FF0070C0"/>
        <rFont val="Aptos Narrow"/>
        <family val="2"/>
      </rPr>
      <t>= CO2 emissions related to any imported heat/cold from outside the local territory (ton - sheet 9.)</t>
    </r>
  </si>
  <si>
    <r>
      <rPr>
        <b/>
        <sz val="11"/>
        <color rgb="FF0070C0"/>
        <rFont val="Calibri"/>
        <family val="2"/>
      </rPr>
      <t>CO2</t>
    </r>
    <r>
      <rPr>
        <b/>
        <vertAlign val="subscript"/>
        <sz val="11"/>
        <color rgb="FF0070C0"/>
        <rFont val="Calibri"/>
        <family val="2"/>
      </rPr>
      <t>EH</t>
    </r>
    <r>
      <rPr>
        <sz val="11"/>
        <color rgb="FF0070C0"/>
        <rFont val="Aptos Narrow"/>
        <family val="2"/>
      </rPr>
      <t>= CO2 emissions related to any imported heat/cold exported outside of the local territory (ton - sheet 9.)</t>
    </r>
  </si>
  <si>
    <r>
      <rPr>
        <b/>
        <sz val="11"/>
        <color rgb="FF0070C0"/>
        <rFont val="Aptos Narrow"/>
        <family val="2"/>
      </rPr>
      <t>LHC</t>
    </r>
    <r>
      <rPr>
        <sz val="11"/>
        <color rgb="FF0070C0"/>
        <rFont val="Aptos Narrow"/>
        <family val="2"/>
      </rPr>
      <t xml:space="preserve"> = Local heat/cold consumption (MWh - sheet 3.)</t>
    </r>
  </si>
  <si>
    <t xml:space="preserve">Final to Primary Energy Conversion Factors </t>
  </si>
  <si>
    <t xml:space="preserve">PORTUGAL </t>
  </si>
  <si>
    <t>Category</t>
  </si>
  <si>
    <t>Primary Energy Factor (PEF)</t>
  </si>
  <si>
    <t>The Primary Energy Factors (PEF) applied for Portugal are strictly sourced from the national regulation Despacho n.º 15793-D/2013, published by the Directorate-General for Energy and Geology (DGEG).</t>
  </si>
  <si>
    <t>Other biomass</t>
  </si>
  <si>
    <t>ITALY</t>
  </si>
  <si>
    <t>1,5 or 0,5</t>
  </si>
  <si>
    <t>n.a.</t>
  </si>
  <si>
    <t>GREECE</t>
  </si>
  <si>
    <t>Greek Regulation on the Energy Performance of Buildings, KENAK, FEK 407/B/2010, Article 5, Table B.1</t>
  </si>
  <si>
    <t>TO BE COMPLETED</t>
  </si>
  <si>
    <t>SPAIN</t>
  </si>
  <si>
    <t>CROATIA</t>
  </si>
  <si>
    <t>Source: "Methodology for Conducting Energy Audits of Buildings" (2021), which derives its legal legitimacy from the "Ordinance on Energy Audits of Buildings and Energy Certification", Official Gazette of the Republic of Croatia (in Croatian: Narodne novine) No. 88/17, 90/20, 01/21, 45/21, and 40/25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</si>
</sst>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6">
    <font>
      <sz val="11"/>
      <color theme="1"/>
      <name val="Aptos Narrow"/>
      <family val="2"/>
      <scheme val="minor"/>
    </font>
    <font>
      <b/>
      <sz val="11"/>
      <color theme="1"/>
      <name val="Aptos Narrow"/>
      <family val="2"/>
      <scheme val="minor"/>
    </font>
    <font>
      <u/>
      <sz val="11"/>
      <color theme="1"/>
      <name val="Aptos Narrow"/>
      <family val="2"/>
      <scheme val="minor"/>
    </font>
    <font>
      <sz val="8"/>
      <name val="Aptos Narrow"/>
      <family val="2"/>
      <scheme val="minor"/>
    </font>
    <font>
      <b/>
      <u/>
      <sz val="11"/>
      <color theme="1"/>
      <name val="Aptos Narrow"/>
      <family val="2"/>
      <scheme val="minor"/>
    </font>
    <font>
      <sz val="11"/>
      <color rgb="FFFF0000"/>
      <name val="Aptos Narrow"/>
      <family val="2"/>
      <scheme val="minor"/>
    </font>
    <font>
      <b/>
      <sz val="11"/>
      <color rgb="FF00B6FF"/>
      <name val="Aptos Narrow"/>
      <family val="2"/>
      <scheme val="minor"/>
    </font>
    <font>
      <b/>
      <sz val="14"/>
      <color rgb="FFFF005D"/>
      <name val="Aptos Narrow"/>
      <family val="2"/>
      <scheme val="minor"/>
    </font>
    <font>
      <sz val="11"/>
      <color rgb="FF00B6FF"/>
      <name val="Aptos Narrow"/>
      <family val="2"/>
      <scheme val="minor"/>
    </font>
    <font>
      <b/>
      <sz val="11"/>
      <color theme="0"/>
      <name val="Aptos Narrow"/>
      <family val="2"/>
      <scheme val="minor"/>
    </font>
    <font>
      <i/>
      <sz val="11"/>
      <color theme="1"/>
      <name val="Aptos Narrow"/>
      <family val="2"/>
      <scheme val="minor"/>
    </font>
    <font>
      <b/>
      <sz val="24"/>
      <color theme="1"/>
      <name val="Aptos Narrow"/>
      <family val="2"/>
      <scheme val="minor"/>
    </font>
    <font>
      <b/>
      <sz val="18"/>
      <color theme="1"/>
      <name val="Aptos Narrow"/>
      <family val="2"/>
      <scheme val="minor"/>
    </font>
    <font>
      <b/>
      <sz val="13.5"/>
      <color theme="1"/>
      <name val="Aptos Narrow"/>
      <family val="2"/>
      <scheme val="minor"/>
    </font>
    <font>
      <b/>
      <sz val="14"/>
      <color theme="1"/>
      <name val="Aptos"/>
      <family val="2"/>
    </font>
    <font>
      <sz val="11"/>
      <color theme="1"/>
      <name val="Aptos"/>
      <family val="2"/>
    </font>
    <font>
      <b/>
      <sz val="10"/>
      <color theme="1"/>
      <name val="Aptos"/>
      <family val="2"/>
    </font>
    <font>
      <sz val="10"/>
      <color theme="1"/>
      <name val="Aptos"/>
      <family val="2"/>
    </font>
    <font>
      <sz val="10"/>
      <color theme="1"/>
      <name val="Aptos Narrow"/>
      <family val="2"/>
      <scheme val="minor"/>
    </font>
    <font>
      <sz val="10"/>
      <name val="Arial"/>
      <family val="2"/>
      <charset val="161"/>
    </font>
    <font>
      <b/>
      <sz val="14"/>
      <color theme="1"/>
      <name val="Aptos Narrow"/>
      <family val="2"/>
      <scheme val="minor"/>
    </font>
    <font>
      <sz val="11"/>
      <color rgb="FFC00000"/>
      <name val="Aptos Narrow"/>
      <family val="2"/>
      <scheme val="minor"/>
    </font>
    <font>
      <b/>
      <sz val="14"/>
      <color rgb="FF0070C0"/>
      <name val="Aptos Narrow"/>
      <family val="2"/>
      <scheme val="minor"/>
    </font>
    <font>
      <sz val="11"/>
      <color rgb="FF0070C0"/>
      <name val="Aptos Narrow"/>
      <family val="2"/>
      <scheme val="minor"/>
    </font>
    <font>
      <b/>
      <sz val="11"/>
      <color rgb="FF0070C0"/>
      <name val="Aptos Narrow"/>
      <family val="2"/>
      <scheme val="minor"/>
    </font>
    <font>
      <sz val="11"/>
      <color rgb="FF0070C0"/>
      <name val="Aptos Narrow"/>
      <family val="2"/>
    </font>
    <font>
      <b/>
      <sz val="11"/>
      <color rgb="FF0070C0"/>
      <name val="Calibri"/>
      <family val="2"/>
    </font>
    <font>
      <b/>
      <sz val="11"/>
      <color rgb="FF0070C0"/>
      <name val="Aptos Narrow"/>
      <family val="2"/>
    </font>
    <font>
      <b/>
      <vertAlign val="subscript"/>
      <sz val="11"/>
      <color rgb="FF0070C0"/>
      <name val="Aptos Narrow"/>
      <family val="2"/>
    </font>
    <font>
      <b/>
      <sz val="12"/>
      <color rgb="FFC00000"/>
      <name val="Aptos Narrow"/>
      <family val="2"/>
    </font>
    <font>
      <b/>
      <vertAlign val="subscript"/>
      <sz val="11"/>
      <color rgb="FF0070C0"/>
      <name val="Aptos Narrow"/>
      <family val="2"/>
      <scheme val="minor"/>
    </font>
    <font>
      <b/>
      <vertAlign val="subscript"/>
      <sz val="11"/>
      <color rgb="FF0070C0"/>
      <name val="Calibri"/>
      <family val="2"/>
    </font>
    <font>
      <b/>
      <sz val="12"/>
      <color theme="1"/>
      <name val="Aptos Narrow"/>
      <family val="2"/>
      <scheme val="minor"/>
    </font>
    <font>
      <sz val="11"/>
      <name val="Arial"/>
      <family val="2"/>
    </font>
    <font>
      <sz val="11"/>
      <color theme="1"/>
      <name val="Aptos Narrow"/>
      <family val="2"/>
    </font>
    <font>
      <u/>
      <sz val="11"/>
      <color theme="10"/>
      <name val="Aptos Narrow"/>
      <family val="2"/>
      <scheme val="minor"/>
    </font>
  </fonts>
  <fills count="12">
    <fill>
      <patternFill patternType="none"/>
    </fill>
    <fill>
      <patternFill patternType="gray125"/>
    </fill>
    <fill>
      <patternFill patternType="solid">
        <fgColor rgb="FFFFFF00"/>
        <bgColor indexed="64"/>
      </patternFill>
    </fill>
    <fill>
      <patternFill patternType="solid">
        <fgColor theme="4" tint="0.79998168889431442"/>
        <bgColor theme="4" tint="0.79998168889431442"/>
      </patternFill>
    </fill>
    <fill>
      <patternFill patternType="solid">
        <fgColor theme="2" tint="-9.9978637043366805E-2"/>
        <bgColor indexed="64"/>
      </patternFill>
    </fill>
    <fill>
      <patternFill patternType="solid">
        <fgColor theme="0"/>
        <bgColor indexed="64"/>
      </patternFill>
    </fill>
    <fill>
      <patternFill patternType="solid">
        <fgColor theme="1" tint="0.499984740745262"/>
        <bgColor indexed="64"/>
      </patternFill>
    </fill>
    <fill>
      <patternFill patternType="solid">
        <fgColor theme="1"/>
        <bgColor theme="1"/>
      </patternFill>
    </fill>
    <fill>
      <patternFill patternType="solid">
        <fgColor theme="2" tint="-0.249977111117893"/>
        <bgColor indexed="64"/>
      </patternFill>
    </fill>
    <fill>
      <patternFill patternType="solid">
        <fgColor theme="0"/>
        <bgColor theme="4" tint="0.79998168889431442"/>
      </patternFill>
    </fill>
    <fill>
      <patternFill patternType="solid">
        <fgColor theme="2" tint="-9.9978637043366805E-2"/>
        <bgColor theme="4" tint="0.79998168889431442"/>
      </patternFill>
    </fill>
    <fill>
      <patternFill patternType="solid">
        <fgColor theme="3" tint="0.8999908444471571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top/>
      <bottom style="thin">
        <color theme="0"/>
      </bottom>
      <diagonal/>
    </border>
    <border>
      <left/>
      <right/>
      <top style="thin">
        <color theme="0"/>
      </top>
      <bottom/>
      <diagonal/>
    </border>
    <border>
      <left style="thin">
        <color indexed="64"/>
      </left>
      <right style="thin">
        <color indexed="64"/>
      </right>
      <top style="thin">
        <color indexed="64"/>
      </top>
      <bottom style="thin">
        <color theme="4"/>
      </bottom>
      <diagonal/>
    </border>
    <border>
      <left style="thin">
        <color indexed="64"/>
      </left>
      <right style="thin">
        <color indexed="64"/>
      </right>
      <top style="thin">
        <color theme="4"/>
      </top>
      <bottom style="thin">
        <color indexed="64"/>
      </bottom>
      <diagonal/>
    </border>
    <border>
      <left style="thin">
        <color theme="4"/>
      </left>
      <right style="thin">
        <color theme="4"/>
      </right>
      <top style="thin">
        <color theme="4"/>
      </top>
      <bottom style="thin">
        <color theme="4"/>
      </bottom>
      <diagonal/>
    </border>
    <border>
      <left/>
      <right/>
      <top/>
      <bottom style="thin">
        <color indexed="64"/>
      </bottom>
      <diagonal/>
    </border>
    <border>
      <left style="thin">
        <color theme="4"/>
      </left>
      <right style="thin">
        <color theme="4"/>
      </right>
      <top/>
      <bottom style="medium">
        <color theme="4"/>
      </bottom>
      <diagonal/>
    </border>
    <border>
      <left style="thin">
        <color indexed="64"/>
      </left>
      <right style="thin">
        <color indexed="64"/>
      </right>
      <top/>
      <bottom style="medium">
        <color theme="4"/>
      </bottom>
      <diagonal/>
    </border>
    <border>
      <left style="thin">
        <color theme="4"/>
      </left>
      <right/>
      <top style="thin">
        <color theme="4"/>
      </top>
      <bottom/>
      <diagonal/>
    </border>
    <border>
      <left style="thin">
        <color indexed="64"/>
      </left>
      <right/>
      <top style="thin">
        <color theme="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9" fillId="0" borderId="0"/>
    <xf numFmtId="0" fontId="35" fillId="0" borderId="0" applyNumberFormat="0" applyFill="0" applyBorder="0" applyAlignment="0" applyProtection="0"/>
  </cellStyleXfs>
  <cellXfs count="367">
    <xf numFmtId="0" fontId="0" fillId="0" borderId="0" xfId="0"/>
    <xf numFmtId="0" fontId="1" fillId="0" borderId="0" xfId="0" applyFont="1"/>
    <xf numFmtId="0" fontId="0" fillId="0" borderId="0" xfId="0" applyAlignment="1">
      <alignment horizontal="center"/>
    </xf>
    <xf numFmtId="0" fontId="0" fillId="0" borderId="0" xfId="0" applyAlignment="1">
      <alignment horizontal="center" vertical="center"/>
    </xf>
    <xf numFmtId="0" fontId="0" fillId="0" borderId="0" xfId="0" applyAlignment="1">
      <alignment horizontal="right"/>
    </xf>
    <xf numFmtId="0" fontId="2" fillId="0" borderId="0" xfId="0" applyFont="1"/>
    <xf numFmtId="0" fontId="0" fillId="0" borderId="0" xfId="0" applyAlignment="1">
      <alignment horizontal="left"/>
    </xf>
    <xf numFmtId="0" fontId="0" fillId="0" borderId="1" xfId="0" applyBorder="1" applyAlignment="1">
      <alignment horizontal="center"/>
    </xf>
    <xf numFmtId="0" fontId="0" fillId="0" borderId="1" xfId="0" applyBorder="1"/>
    <xf numFmtId="0" fontId="0" fillId="0" borderId="2" xfId="0" applyBorder="1" applyAlignment="1">
      <alignment horizontal="center"/>
    </xf>
    <xf numFmtId="0" fontId="4" fillId="0" borderId="0" xfId="0" applyFont="1"/>
    <xf numFmtId="0" fontId="0" fillId="0" borderId="1" xfId="0" applyBorder="1" applyAlignment="1">
      <alignment horizontal="center" vertical="center"/>
    </xf>
    <xf numFmtId="0" fontId="0" fillId="0" borderId="1" xfId="0" applyBorder="1" applyAlignment="1">
      <alignment horizontal="left"/>
    </xf>
    <xf numFmtId="0" fontId="0" fillId="0" borderId="3" xfId="0" applyBorder="1" applyAlignment="1">
      <alignment horizontal="center"/>
    </xf>
    <xf numFmtId="0" fontId="0" fillId="0" borderId="3" xfId="0" applyBorder="1"/>
    <xf numFmtId="0" fontId="0" fillId="0" borderId="8" xfId="0" applyBorder="1"/>
    <xf numFmtId="0" fontId="5" fillId="0" borderId="1" xfId="0" applyFont="1" applyBorder="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xf>
    <xf numFmtId="0" fontId="0" fillId="0" borderId="2" xfId="0" applyBorder="1" applyAlignment="1">
      <alignment horizontal="center" vertical="center"/>
    </xf>
    <xf numFmtId="0" fontId="5" fillId="0" borderId="3" xfId="0" applyFont="1"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0" xfId="0" applyBorder="1"/>
    <xf numFmtId="0" fontId="1" fillId="0" borderId="8" xfId="0" applyFont="1" applyBorder="1"/>
    <xf numFmtId="0" fontId="1" fillId="0" borderId="10" xfId="0" applyFont="1" applyBorder="1"/>
    <xf numFmtId="0" fontId="6" fillId="0" borderId="11" xfId="0" applyFont="1" applyBorder="1" applyAlignment="1">
      <alignment horizontal="center"/>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0" fillId="0" borderId="12" xfId="0" applyBorder="1"/>
    <xf numFmtId="0" fontId="0" fillId="0" borderId="9" xfId="0" applyBorder="1"/>
    <xf numFmtId="0" fontId="0" fillId="0" borderId="9" xfId="0" applyBorder="1" applyAlignment="1">
      <alignment horizontal="center"/>
    </xf>
    <xf numFmtId="0" fontId="6" fillId="0" borderId="2" xfId="0" applyFont="1" applyBorder="1" applyAlignment="1">
      <alignment horizontal="center" vertical="center" wrapText="1"/>
    </xf>
    <xf numFmtId="0" fontId="6" fillId="0" borderId="0" xfId="0" applyFont="1" applyAlignment="1">
      <alignment vertical="center"/>
    </xf>
    <xf numFmtId="0" fontId="0" fillId="0" borderId="14" xfId="0" applyBorder="1"/>
    <xf numFmtId="0" fontId="0" fillId="0" borderId="13" xfId="0" applyBorder="1"/>
    <xf numFmtId="0" fontId="0" fillId="0" borderId="11" xfId="0" applyBorder="1"/>
    <xf numFmtId="0" fontId="0" fillId="0" borderId="1" xfId="0" applyBorder="1" applyAlignment="1">
      <alignment vertical="center"/>
    </xf>
    <xf numFmtId="0" fontId="0" fillId="0" borderId="11" xfId="0" applyBorder="1" applyAlignment="1">
      <alignment horizontal="center" vertical="center"/>
    </xf>
    <xf numFmtId="0" fontId="0" fillId="0" borderId="11" xfId="0" applyBorder="1" applyAlignment="1">
      <alignment vertical="center"/>
    </xf>
    <xf numFmtId="0" fontId="0" fillId="0" borderId="5"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9" xfId="0" applyBorder="1" applyAlignment="1">
      <alignment vertical="center"/>
    </xf>
    <xf numFmtId="0" fontId="0" fillId="0" borderId="15" xfId="0" applyBorder="1"/>
    <xf numFmtId="0" fontId="1" fillId="0" borderId="1" xfId="0" applyFont="1" applyBorder="1" applyAlignment="1">
      <alignment horizontal="left" indent="1"/>
    </xf>
    <xf numFmtId="0" fontId="6" fillId="0" borderId="7" xfId="0" applyFont="1" applyBorder="1" applyAlignment="1">
      <alignment horizontal="center" vertical="center"/>
    </xf>
    <xf numFmtId="0" fontId="0" fillId="0" borderId="1" xfId="0" applyBorder="1" applyAlignment="1">
      <alignment horizontal="left" vertical="center"/>
    </xf>
    <xf numFmtId="0" fontId="6" fillId="0" borderId="0" xfId="0" applyFont="1" applyAlignment="1">
      <alignment horizontal="center" vertical="center"/>
    </xf>
    <xf numFmtId="0" fontId="0" fillId="0" borderId="11" xfId="0" applyBorder="1" applyAlignment="1">
      <alignment horizontal="center"/>
    </xf>
    <xf numFmtId="0" fontId="1" fillId="0" borderId="1" xfId="0" applyFont="1" applyBorder="1" applyAlignment="1">
      <alignment horizontal="center" vertical="center"/>
    </xf>
    <xf numFmtId="0" fontId="6" fillId="0" borderId="4" xfId="0" applyFont="1" applyBorder="1" applyAlignment="1">
      <alignment horizontal="center" vertical="center"/>
    </xf>
    <xf numFmtId="0" fontId="1" fillId="0" borderId="0" xfId="0" applyFont="1" applyAlignment="1">
      <alignment horizontal="left" indent="1"/>
    </xf>
    <xf numFmtId="0" fontId="0" fillId="0" borderId="0" xfId="0" applyAlignment="1">
      <alignment horizontal="left" indent="4"/>
    </xf>
    <xf numFmtId="0" fontId="0" fillId="0" borderId="0" xfId="0" applyAlignment="1">
      <alignment horizontal="left" vertical="center" indent="10"/>
    </xf>
    <xf numFmtId="0" fontId="8" fillId="0" borderId="0" xfId="0" applyFont="1" applyAlignment="1">
      <alignment horizontal="center" vertical="center"/>
    </xf>
    <xf numFmtId="0" fontId="6" fillId="0" borderId="6"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0" fillId="0" borderId="1" xfId="0" applyBorder="1" applyAlignment="1">
      <alignment horizontal="left" vertical="center" indent="42"/>
    </xf>
    <xf numFmtId="16" fontId="0" fillId="0" borderId="1" xfId="0" applyNumberFormat="1" applyBorder="1" applyAlignment="1">
      <alignment horizontal="center" vertical="center"/>
    </xf>
    <xf numFmtId="0" fontId="0" fillId="0" borderId="1" xfId="0" applyBorder="1" applyAlignment="1">
      <alignment horizontal="left" indent="7"/>
    </xf>
    <xf numFmtId="0" fontId="0" fillId="0" borderId="1" xfId="0" applyBorder="1" applyAlignment="1">
      <alignment horizontal="left" indent="8"/>
    </xf>
    <xf numFmtId="0" fontId="0" fillId="0" borderId="1" xfId="0" applyBorder="1" applyAlignment="1">
      <alignment horizontal="left" indent="9"/>
    </xf>
    <xf numFmtId="0" fontId="2" fillId="0" borderId="1" xfId="0" applyFont="1" applyBorder="1" applyAlignment="1">
      <alignment horizontal="left" indent="37"/>
    </xf>
    <xf numFmtId="0" fontId="0" fillId="0" borderId="1" xfId="0" applyBorder="1" applyAlignment="1">
      <alignment horizontal="left" indent="42"/>
    </xf>
    <xf numFmtId="0" fontId="2" fillId="0" borderId="1" xfId="0" applyFont="1" applyBorder="1" applyAlignment="1">
      <alignment horizontal="left" vertical="center" indent="35"/>
    </xf>
    <xf numFmtId="0" fontId="2" fillId="0" borderId="1" xfId="0" applyFont="1" applyBorder="1" applyAlignment="1">
      <alignment horizontal="left" vertical="center" indent="36"/>
    </xf>
    <xf numFmtId="0" fontId="0" fillId="0" borderId="1" xfId="0" applyBorder="1" applyAlignment="1">
      <alignment horizontal="left" vertical="center" indent="43"/>
    </xf>
    <xf numFmtId="0" fontId="0" fillId="0" borderId="17" xfId="0" applyBorder="1" applyAlignment="1">
      <alignment horizontal="left" indent="42"/>
    </xf>
    <xf numFmtId="0" fontId="0" fillId="0" borderId="19" xfId="0" applyBorder="1" applyAlignment="1">
      <alignment horizontal="left"/>
    </xf>
    <xf numFmtId="0" fontId="0" fillId="0" borderId="18" xfId="0" applyBorder="1" applyAlignment="1">
      <alignment horizontal="center" vertical="center"/>
    </xf>
    <xf numFmtId="0" fontId="0" fillId="4" borderId="1" xfId="0" applyFill="1" applyBorder="1" applyAlignment="1">
      <alignment horizontal="center" vertical="center"/>
    </xf>
    <xf numFmtId="0" fontId="0" fillId="5" borderId="11" xfId="0" applyFill="1" applyBorder="1" applyAlignment="1">
      <alignment horizontal="center" vertical="center"/>
    </xf>
    <xf numFmtId="0" fontId="4" fillId="0" borderId="8" xfId="0" applyFont="1" applyBorder="1"/>
    <xf numFmtId="0" fontId="1" fillId="0" borderId="8" xfId="0" applyFont="1" applyBorder="1" applyAlignment="1">
      <alignment horizontal="left" indent="1"/>
    </xf>
    <xf numFmtId="0" fontId="0" fillId="0" borderId="8" xfId="0" applyBorder="1" applyAlignment="1">
      <alignment horizontal="left" indent="4"/>
    </xf>
    <xf numFmtId="0" fontId="0" fillId="0" borderId="8" xfId="0" applyBorder="1" applyAlignment="1">
      <alignment horizontal="left" vertical="center" indent="10"/>
    </xf>
    <xf numFmtId="0" fontId="0" fillId="0" borderId="8" xfId="0" applyBorder="1" applyAlignment="1">
      <alignment horizontal="left" indent="10"/>
    </xf>
    <xf numFmtId="0" fontId="1" fillId="0" borderId="8" xfId="0" applyFont="1" applyBorder="1" applyAlignment="1">
      <alignment horizontal="left"/>
    </xf>
    <xf numFmtId="0" fontId="0" fillId="0" borderId="8" xfId="0" applyBorder="1" applyAlignment="1">
      <alignment horizontal="left" indent="9"/>
    </xf>
    <xf numFmtId="0" fontId="2" fillId="0" borderId="8" xfId="0" applyFont="1" applyBorder="1" applyAlignment="1">
      <alignment horizontal="left" indent="37"/>
    </xf>
    <xf numFmtId="0" fontId="0" fillId="0" borderId="8" xfId="0" applyBorder="1" applyAlignment="1">
      <alignment horizontal="left" indent="42"/>
    </xf>
    <xf numFmtId="0" fontId="0" fillId="0" borderId="8" xfId="0" applyBorder="1" applyAlignment="1">
      <alignment horizontal="left"/>
    </xf>
    <xf numFmtId="0" fontId="0" fillId="0" borderId="8" xfId="0" applyBorder="1" applyAlignment="1">
      <alignment horizontal="center" vertical="center"/>
    </xf>
    <xf numFmtId="0" fontId="2" fillId="0" borderId="8" xfId="0" applyFont="1" applyBorder="1" applyAlignment="1">
      <alignment horizontal="left" vertical="center" indent="35"/>
    </xf>
    <xf numFmtId="0" fontId="0" fillId="0" borderId="8" xfId="0" applyBorder="1" applyAlignment="1">
      <alignment horizontal="left" vertical="center" indent="42"/>
    </xf>
    <xf numFmtId="0" fontId="0" fillId="0" borderId="8" xfId="0" applyBorder="1" applyAlignment="1">
      <alignment horizontal="left" vertical="center"/>
    </xf>
    <xf numFmtId="0" fontId="2" fillId="0" borderId="8" xfId="0" applyFont="1" applyBorder="1" applyAlignment="1">
      <alignment horizontal="left" indent="35"/>
    </xf>
    <xf numFmtId="0" fontId="0" fillId="0" borderId="8" xfId="0" applyBorder="1" applyAlignment="1">
      <alignment horizontal="left" vertical="center" indent="43"/>
    </xf>
    <xf numFmtId="0" fontId="0" fillId="0" borderId="8" xfId="0" applyBorder="1" applyAlignment="1">
      <alignment horizontal="left" indent="7"/>
    </xf>
    <xf numFmtId="0" fontId="4" fillId="0" borderId="10" xfId="0" applyFont="1" applyBorder="1"/>
    <xf numFmtId="0" fontId="0" fillId="0" borderId="12" xfId="0" applyBorder="1" applyAlignment="1">
      <alignment horizontal="center" vertical="center"/>
    </xf>
    <xf numFmtId="0" fontId="1" fillId="0" borderId="1" xfId="0" applyFont="1" applyBorder="1" applyAlignment="1">
      <alignment horizontal="left"/>
    </xf>
    <xf numFmtId="0" fontId="1" fillId="4" borderId="8" xfId="0" applyFont="1" applyFill="1" applyBorder="1"/>
    <xf numFmtId="0" fontId="0" fillId="4" borderId="2" xfId="0" applyFill="1" applyBorder="1" applyAlignment="1">
      <alignment horizontal="center" vertical="center"/>
    </xf>
    <xf numFmtId="0" fontId="1" fillId="4" borderId="8" xfId="0" applyFont="1" applyFill="1" applyBorder="1" applyAlignment="1">
      <alignment horizontal="left"/>
    </xf>
    <xf numFmtId="0" fontId="0" fillId="6" borderId="0" xfId="0" applyFill="1" applyAlignment="1">
      <alignment horizontal="center" vertical="center"/>
    </xf>
    <xf numFmtId="0" fontId="4" fillId="5" borderId="10" xfId="0" applyFont="1" applyFill="1" applyBorder="1"/>
    <xf numFmtId="0" fontId="0" fillId="0" borderId="8" xfId="0" applyBorder="1" applyAlignment="1">
      <alignment horizontal="center"/>
    </xf>
    <xf numFmtId="0" fontId="1" fillId="0" borderId="7" xfId="0" applyFont="1" applyBorder="1" applyAlignment="1">
      <alignment horizontal="left"/>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0" fillId="0" borderId="2" xfId="0" applyBorder="1" applyAlignment="1">
      <alignment horizontal="center" vertical="center" wrapText="1"/>
    </xf>
    <xf numFmtId="0" fontId="9" fillId="7" borderId="1" xfId="0" applyFont="1" applyFill="1" applyBorder="1" applyAlignment="1">
      <alignment horizontal="center" vertical="center"/>
    </xf>
    <xf numFmtId="0" fontId="0" fillId="0" borderId="1" xfId="0" applyBorder="1" applyAlignment="1">
      <alignment horizontal="center" vertical="center" wrapText="1"/>
    </xf>
    <xf numFmtId="0" fontId="0" fillId="0" borderId="20" xfId="0" applyBorder="1"/>
    <xf numFmtId="0" fontId="10" fillId="0" borderId="0" xfId="0" applyFont="1"/>
    <xf numFmtId="164" fontId="0" fillId="0" borderId="0" xfId="0" applyNumberFormat="1" applyAlignment="1">
      <alignment horizontal="center" vertical="center"/>
    </xf>
    <xf numFmtId="0" fontId="9" fillId="7" borderId="10" xfId="0" applyFont="1" applyFill="1" applyBorder="1" applyAlignment="1">
      <alignment horizontal="center" vertical="center"/>
    </xf>
    <xf numFmtId="0" fontId="9" fillId="7" borderId="11" xfId="0" applyFont="1" applyFill="1" applyBorder="1" applyAlignment="1">
      <alignment horizontal="center" vertical="center"/>
    </xf>
    <xf numFmtId="0" fontId="1" fillId="0" borderId="1" xfId="0" applyFont="1" applyBorder="1" applyAlignment="1">
      <alignment horizontal="center"/>
    </xf>
    <xf numFmtId="0" fontId="1" fillId="0" borderId="0" xfId="0" applyFont="1" applyAlignment="1">
      <alignment horizontal="center"/>
    </xf>
    <xf numFmtId="0" fontId="1" fillId="0" borderId="1" xfId="0" applyFont="1" applyBorder="1" applyAlignment="1">
      <alignment horizontal="left" indent="12"/>
    </xf>
    <xf numFmtId="0" fontId="1" fillId="0" borderId="8" xfId="0" applyFont="1" applyBorder="1" applyAlignment="1">
      <alignment horizontal="left" indent="12"/>
    </xf>
    <xf numFmtId="0" fontId="1" fillId="6" borderId="8" xfId="0" applyFont="1" applyFill="1" applyBorder="1" applyAlignment="1">
      <alignment horizontal="center" vertical="center"/>
    </xf>
    <xf numFmtId="0" fontId="0" fillId="6" borderId="1" xfId="0" applyFill="1" applyBorder="1" applyAlignment="1">
      <alignment horizontal="center" vertical="center"/>
    </xf>
    <xf numFmtId="0" fontId="0" fillId="6" borderId="2" xfId="0" applyFill="1" applyBorder="1" applyAlignment="1">
      <alignment horizontal="center" vertical="center"/>
    </xf>
    <xf numFmtId="0" fontId="6" fillId="0" borderId="3" xfId="0" applyFont="1" applyBorder="1" applyAlignment="1">
      <alignment horizontal="center" vertical="center"/>
    </xf>
    <xf numFmtId="0" fontId="6" fillId="0" borderId="9" xfId="0" applyFont="1" applyBorder="1" applyAlignment="1">
      <alignment horizontal="center" vertical="center"/>
    </xf>
    <xf numFmtId="2" fontId="0" fillId="0" borderId="1" xfId="0" applyNumberFormat="1" applyBorder="1" applyAlignment="1">
      <alignment horizontal="center"/>
    </xf>
    <xf numFmtId="2" fontId="0" fillId="0" borderId="3" xfId="0" applyNumberFormat="1" applyBorder="1" applyAlignment="1">
      <alignment horizontal="center"/>
    </xf>
    <xf numFmtId="2" fontId="6" fillId="0" borderId="1" xfId="0" applyNumberFormat="1" applyFont="1" applyBorder="1" applyAlignment="1">
      <alignment horizontal="center" vertical="center"/>
    </xf>
    <xf numFmtId="2" fontId="6" fillId="0" borderId="2" xfId="0" applyNumberFormat="1" applyFont="1" applyBorder="1" applyAlignment="1">
      <alignment horizontal="center" vertical="center"/>
    </xf>
    <xf numFmtId="2" fontId="0" fillId="0" borderId="1" xfId="0" applyNumberFormat="1" applyBorder="1" applyAlignment="1">
      <alignment horizontal="center" vertical="center"/>
    </xf>
    <xf numFmtId="2" fontId="0" fillId="0" borderId="2" xfId="0" applyNumberFormat="1" applyBorder="1" applyAlignment="1">
      <alignment horizontal="center" vertical="center"/>
    </xf>
    <xf numFmtId="2" fontId="0" fillId="0" borderId="0" xfId="0" applyNumberFormat="1" applyAlignment="1">
      <alignment horizontal="center" vertical="center"/>
    </xf>
    <xf numFmtId="2" fontId="6" fillId="0" borderId="11" xfId="0" applyNumberFormat="1" applyFont="1" applyBorder="1" applyAlignment="1">
      <alignment horizontal="center" vertical="center"/>
    </xf>
    <xf numFmtId="2" fontId="6" fillId="0" borderId="5" xfId="0" applyNumberFormat="1" applyFont="1" applyBorder="1" applyAlignment="1">
      <alignment horizontal="center" vertical="center"/>
    </xf>
    <xf numFmtId="2" fontId="0" fillId="0" borderId="0" xfId="0" applyNumberFormat="1" applyAlignment="1">
      <alignment horizontal="center"/>
    </xf>
    <xf numFmtId="2" fontId="0" fillId="0" borderId="3" xfId="0" applyNumberFormat="1" applyBorder="1" applyAlignment="1">
      <alignment horizontal="center" vertical="center"/>
    </xf>
    <xf numFmtId="2" fontId="6" fillId="0" borderId="0" xfId="0" applyNumberFormat="1" applyFont="1" applyAlignment="1">
      <alignment horizontal="center"/>
    </xf>
    <xf numFmtId="2" fontId="0" fillId="0" borderId="1" xfId="0" applyNumberFormat="1" applyBorder="1"/>
    <xf numFmtId="2" fontId="0" fillId="0" borderId="0" xfId="0" applyNumberFormat="1"/>
    <xf numFmtId="2" fontId="1" fillId="0" borderId="1" xfId="0" applyNumberFormat="1" applyFont="1" applyBorder="1" applyAlignment="1">
      <alignment horizontal="center" vertical="center"/>
    </xf>
    <xf numFmtId="0" fontId="0" fillId="0" borderId="5" xfId="0" applyBorder="1" applyAlignment="1">
      <alignment horizontal="center"/>
    </xf>
    <xf numFmtId="2" fontId="0" fillId="5" borderId="11" xfId="0" applyNumberFormat="1" applyFill="1" applyBorder="1" applyAlignment="1">
      <alignment horizontal="center" vertical="center"/>
    </xf>
    <xf numFmtId="2" fontId="0" fillId="0" borderId="9" xfId="0" applyNumberFormat="1" applyBorder="1" applyAlignment="1">
      <alignment horizontal="center" vertical="center"/>
    </xf>
    <xf numFmtId="2" fontId="0" fillId="5" borderId="5" xfId="0" applyNumberFormat="1" applyFill="1" applyBorder="1" applyAlignment="1">
      <alignment horizontal="center" vertical="center"/>
    </xf>
    <xf numFmtId="0" fontId="17" fillId="0" borderId="1" xfId="0" applyFont="1" applyBorder="1" applyAlignment="1">
      <alignment horizontal="center" vertical="center" wrapText="1"/>
    </xf>
    <xf numFmtId="0" fontId="18" fillId="0" borderId="1" xfId="0" applyFont="1" applyBorder="1"/>
    <xf numFmtId="0" fontId="17" fillId="0" borderId="1" xfId="0" applyFont="1" applyBorder="1" applyAlignment="1">
      <alignment horizontal="justify" vertical="center" wrapText="1"/>
    </xf>
    <xf numFmtId="0" fontId="15" fillId="0" borderId="1" xfId="0" applyFont="1" applyBorder="1"/>
    <xf numFmtId="0" fontId="15" fillId="0" borderId="1" xfId="0" applyFont="1" applyBorder="1" applyAlignment="1">
      <alignment horizontal="justify" vertical="center"/>
    </xf>
    <xf numFmtId="0" fontId="18" fillId="0" borderId="8" xfId="0" applyFont="1" applyBorder="1"/>
    <xf numFmtId="0" fontId="0" fillId="0" borderId="8" xfId="0" applyBorder="1" applyAlignment="1">
      <alignment horizontal="left" vertical="center" indent="4"/>
    </xf>
    <xf numFmtId="0" fontId="0" fillId="0" borderId="12" xfId="0" applyBorder="1" applyAlignment="1">
      <alignment horizontal="left" vertical="center" indent="4"/>
    </xf>
    <xf numFmtId="0" fontId="0" fillId="0" borderId="10" xfId="0" applyBorder="1" applyAlignment="1">
      <alignment horizontal="left" vertical="center" indent="4"/>
    </xf>
    <xf numFmtId="2" fontId="0" fillId="0" borderId="11" xfId="0" applyNumberFormat="1" applyBorder="1" applyAlignment="1">
      <alignment horizontal="center" vertical="center"/>
    </xf>
    <xf numFmtId="2" fontId="0" fillId="8" borderId="0" xfId="0" applyNumberFormat="1" applyFill="1" applyAlignment="1">
      <alignment horizontal="center" vertical="center"/>
    </xf>
    <xf numFmtId="0" fontId="4" fillId="0" borderId="0" xfId="0" applyFont="1" applyAlignment="1">
      <alignment horizontal="left"/>
    </xf>
    <xf numFmtId="2" fontId="1" fillId="8" borderId="0" xfId="0" applyNumberFormat="1" applyFont="1" applyFill="1" applyAlignment="1">
      <alignment horizontal="center" vertical="center"/>
    </xf>
    <xf numFmtId="0" fontId="0" fillId="0" borderId="8" xfId="0" applyBorder="1" applyAlignment="1">
      <alignment horizontal="left" vertical="center" indent="3"/>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20" fillId="0" borderId="0" xfId="0" applyFont="1"/>
    <xf numFmtId="0" fontId="21" fillId="0" borderId="0" xfId="0" applyFont="1"/>
    <xf numFmtId="0" fontId="22" fillId="2" borderId="0" xfId="0" applyFont="1" applyFill="1"/>
    <xf numFmtId="0" fontId="0" fillId="2" borderId="0" xfId="0" applyFill="1"/>
    <xf numFmtId="0" fontId="23" fillId="0" borderId="0" xfId="0" applyFont="1" applyAlignment="1">
      <alignment vertical="center"/>
    </xf>
    <xf numFmtId="0" fontId="0" fillId="0" borderId="0" xfId="0" applyAlignment="1">
      <alignment vertical="center"/>
    </xf>
    <xf numFmtId="0" fontId="25" fillId="0" borderId="0" xfId="0" applyFont="1" applyAlignment="1">
      <alignment vertical="center"/>
    </xf>
    <xf numFmtId="0" fontId="29" fillId="0" borderId="0" xfId="0" applyFont="1"/>
    <xf numFmtId="0" fontId="24" fillId="0" borderId="0" xfId="0" applyFont="1" applyAlignment="1">
      <alignment vertical="center"/>
    </xf>
    <xf numFmtId="0" fontId="1" fillId="5" borderId="1" xfId="0" applyFont="1" applyFill="1" applyBorder="1"/>
    <xf numFmtId="0" fontId="0" fillId="5" borderId="1" xfId="0" applyFill="1" applyBorder="1" applyAlignment="1">
      <alignment horizontal="center" vertical="center"/>
    </xf>
    <xf numFmtId="0" fontId="0" fillId="5" borderId="1" xfId="0" applyFill="1" applyBorder="1" applyAlignment="1">
      <alignment horizontal="left" indent="4"/>
    </xf>
    <xf numFmtId="0" fontId="0" fillId="9" borderId="1" xfId="0" applyFill="1" applyBorder="1" applyAlignment="1">
      <alignment horizontal="left" indent="4"/>
    </xf>
    <xf numFmtId="0" fontId="1" fillId="5" borderId="1" xfId="0" applyFont="1" applyFill="1" applyBorder="1" applyAlignment="1">
      <alignment horizontal="center" vertical="center"/>
    </xf>
    <xf numFmtId="0" fontId="1" fillId="10" borderId="1" xfId="0" applyFont="1" applyFill="1" applyBorder="1" applyAlignment="1">
      <alignment horizontal="left" indent="1"/>
    </xf>
    <xf numFmtId="0" fontId="0" fillId="10" borderId="1" xfId="0" applyFill="1" applyBorder="1" applyAlignment="1">
      <alignment horizontal="center" vertical="center"/>
    </xf>
    <xf numFmtId="0" fontId="1" fillId="10" borderId="1" xfId="0" applyFont="1" applyFill="1" applyBorder="1" applyAlignment="1">
      <alignment horizontal="center" vertical="center"/>
    </xf>
    <xf numFmtId="0" fontId="1" fillId="4" borderId="1" xfId="0" applyFont="1" applyFill="1" applyBorder="1" applyAlignment="1">
      <alignment horizontal="left" indent="1"/>
    </xf>
    <xf numFmtId="0" fontId="1" fillId="4" borderId="1" xfId="0" applyFont="1" applyFill="1" applyBorder="1" applyAlignment="1">
      <alignment horizontal="center" vertical="center"/>
    </xf>
    <xf numFmtId="0" fontId="0" fillId="5" borderId="1" xfId="0" applyFill="1" applyBorder="1"/>
    <xf numFmtId="0" fontId="0" fillId="5" borderId="1" xfId="0" applyFill="1" applyBorder="1" applyAlignment="1">
      <alignment horizontal="left" vertical="center" indent="4"/>
    </xf>
    <xf numFmtId="0" fontId="0" fillId="9" borderId="1" xfId="0" applyFill="1" applyBorder="1" applyAlignment="1">
      <alignment horizontal="left" vertical="center" indent="4"/>
    </xf>
    <xf numFmtId="0" fontId="1" fillId="9" borderId="3" xfId="0" applyFont="1" applyFill="1" applyBorder="1" applyAlignment="1">
      <alignment horizontal="left" vertical="center"/>
    </xf>
    <xf numFmtId="0" fontId="1" fillId="9" borderId="4" xfId="0" applyFont="1" applyFill="1" applyBorder="1" applyAlignment="1">
      <alignment horizontal="left" vertical="center"/>
    </xf>
    <xf numFmtId="0" fontId="1" fillId="9" borderId="11" xfId="0" applyFont="1" applyFill="1" applyBorder="1" applyAlignment="1">
      <alignment horizontal="left" vertical="center"/>
    </xf>
    <xf numFmtId="0" fontId="1" fillId="5" borderId="3" xfId="0" applyFont="1" applyFill="1" applyBorder="1" applyAlignment="1">
      <alignment horizontal="left" vertical="center"/>
    </xf>
    <xf numFmtId="0" fontId="1" fillId="5" borderId="4" xfId="0" applyFont="1" applyFill="1" applyBorder="1" applyAlignment="1">
      <alignment horizontal="left" vertical="center"/>
    </xf>
    <xf numFmtId="0" fontId="1" fillId="5" borderId="11" xfId="0" applyFont="1" applyFill="1" applyBorder="1" applyAlignment="1">
      <alignment horizontal="left" vertical="center"/>
    </xf>
    <xf numFmtId="0" fontId="1" fillId="9" borderId="3" xfId="0" applyFont="1" applyFill="1" applyBorder="1" applyAlignment="1">
      <alignment vertical="center"/>
    </xf>
    <xf numFmtId="0" fontId="1" fillId="9" borderId="4" xfId="0" applyFont="1" applyFill="1" applyBorder="1" applyAlignment="1">
      <alignment vertical="center"/>
    </xf>
    <xf numFmtId="0" fontId="1" fillId="9" borderId="11" xfId="0" applyFont="1" applyFill="1" applyBorder="1" applyAlignment="1">
      <alignment vertical="center"/>
    </xf>
    <xf numFmtId="0" fontId="1" fillId="5" borderId="3" xfId="0" applyFont="1" applyFill="1" applyBorder="1" applyAlignment="1">
      <alignment vertical="center"/>
    </xf>
    <xf numFmtId="0" fontId="1" fillId="5" borderId="4" xfId="0" applyFont="1" applyFill="1" applyBorder="1" applyAlignment="1">
      <alignment vertical="center"/>
    </xf>
    <xf numFmtId="0" fontId="1" fillId="5" borderId="11" xfId="0" applyFont="1" applyFill="1" applyBorder="1" applyAlignment="1">
      <alignment vertical="center"/>
    </xf>
    <xf numFmtId="0" fontId="1" fillId="9" borderId="4" xfId="0" applyFont="1" applyFill="1" applyBorder="1" applyAlignment="1">
      <alignment horizontal="center" vertical="center"/>
    </xf>
    <xf numFmtId="0" fontId="1" fillId="5" borderId="4" xfId="0" applyFont="1" applyFill="1" applyBorder="1" applyAlignment="1">
      <alignment horizontal="center" vertical="center"/>
    </xf>
    <xf numFmtId="0" fontId="0" fillId="0" borderId="0" xfId="0" applyAlignment="1">
      <alignment wrapText="1"/>
    </xf>
    <xf numFmtId="0" fontId="0" fillId="6" borderId="1" xfId="0" applyFill="1" applyBorder="1" applyAlignment="1">
      <alignment horizontal="center"/>
    </xf>
    <xf numFmtId="2" fontId="0" fillId="6" borderId="1" xfId="0" applyNumberFormat="1" applyFill="1" applyBorder="1"/>
    <xf numFmtId="0" fontId="1" fillId="0" borderId="8" xfId="0" applyFont="1" applyBorder="1" applyAlignment="1">
      <alignment horizontal="left" vertical="center"/>
    </xf>
    <xf numFmtId="0" fontId="0" fillId="0" borderId="8" xfId="0" applyBorder="1" applyAlignment="1">
      <alignment horizontal="left" indent="8"/>
    </xf>
    <xf numFmtId="0" fontId="2" fillId="0" borderId="8" xfId="0" applyFont="1" applyBorder="1" applyAlignment="1">
      <alignment horizontal="left" vertical="center" indent="36"/>
    </xf>
    <xf numFmtId="0" fontId="1" fillId="0" borderId="8" xfId="0" applyFont="1" applyBorder="1" applyAlignment="1">
      <alignment horizontal="left" indent="9"/>
    </xf>
    <xf numFmtId="2" fontId="0" fillId="6" borderId="1" xfId="0" applyNumberFormat="1" applyFill="1" applyBorder="1" applyAlignment="1">
      <alignment horizontal="center"/>
    </xf>
    <xf numFmtId="2" fontId="0" fillId="6" borderId="2" xfId="0" applyNumberFormat="1" applyFill="1" applyBorder="1" applyAlignment="1">
      <alignment horizontal="center"/>
    </xf>
    <xf numFmtId="0" fontId="6"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1" fillId="0" borderId="9" xfId="0" applyFont="1" applyBorder="1"/>
    <xf numFmtId="2" fontId="6" fillId="0" borderId="9" xfId="0" applyNumberFormat="1" applyFont="1" applyBorder="1" applyAlignment="1">
      <alignment horizontal="center" vertical="center"/>
    </xf>
    <xf numFmtId="2" fontId="6" fillId="0" borderId="3" xfId="0" applyNumberFormat="1" applyFont="1" applyBorder="1" applyAlignment="1">
      <alignment horizontal="center" vertical="center"/>
    </xf>
    <xf numFmtId="0" fontId="1" fillId="3" borderId="9" xfId="0" applyFont="1" applyFill="1" applyBorder="1"/>
    <xf numFmtId="0" fontId="0" fillId="3" borderId="9" xfId="0" applyFill="1" applyBorder="1" applyAlignment="1">
      <alignment horizontal="center" vertical="center"/>
    </xf>
    <xf numFmtId="2" fontId="0" fillId="3" borderId="9" xfId="0" applyNumberFormat="1" applyFill="1" applyBorder="1" applyAlignment="1">
      <alignment horizontal="center" vertical="center"/>
    </xf>
    <xf numFmtId="2" fontId="0" fillId="3" borderId="3" xfId="0" applyNumberFormat="1" applyFill="1" applyBorder="1" applyAlignment="1">
      <alignment horizontal="center" vertical="center"/>
    </xf>
    <xf numFmtId="0" fontId="1" fillId="3" borderId="9" xfId="0" applyFont="1" applyFill="1" applyBorder="1" applyAlignment="1">
      <alignment horizontal="left" indent="1"/>
    </xf>
    <xf numFmtId="0" fontId="1" fillId="3" borderId="9" xfId="0" applyFont="1" applyFill="1" applyBorder="1" applyAlignment="1">
      <alignment horizontal="center" vertical="center"/>
    </xf>
    <xf numFmtId="2" fontId="1" fillId="3" borderId="9" xfId="0" applyNumberFormat="1" applyFont="1" applyFill="1" applyBorder="1" applyAlignment="1">
      <alignment horizontal="center" vertical="center"/>
    </xf>
    <xf numFmtId="2" fontId="1" fillId="3" borderId="3" xfId="0" applyNumberFormat="1" applyFont="1" applyFill="1" applyBorder="1" applyAlignment="1">
      <alignment horizontal="center" vertical="center"/>
    </xf>
    <xf numFmtId="0" fontId="0" fillId="0" borderId="9" xfId="0" applyBorder="1" applyAlignment="1">
      <alignment horizontal="left" indent="4"/>
    </xf>
    <xf numFmtId="0" fontId="0" fillId="3" borderId="9" xfId="0" applyFill="1" applyBorder="1" applyAlignment="1">
      <alignment horizontal="left" indent="4"/>
    </xf>
    <xf numFmtId="0" fontId="1" fillId="0" borderId="9" xfId="0" applyFont="1" applyBorder="1" applyAlignment="1">
      <alignment horizontal="left" indent="1"/>
    </xf>
    <xf numFmtId="0" fontId="1" fillId="0" borderId="9" xfId="0" applyFont="1" applyBorder="1" applyAlignment="1">
      <alignment horizontal="center" vertical="center"/>
    </xf>
    <xf numFmtId="2" fontId="1" fillId="0" borderId="9" xfId="0" applyNumberFormat="1" applyFont="1" applyBorder="1" applyAlignment="1">
      <alignment horizontal="center" vertical="center"/>
    </xf>
    <xf numFmtId="2" fontId="1" fillId="0" borderId="3" xfId="0" applyNumberFormat="1" applyFont="1" applyBorder="1" applyAlignment="1">
      <alignment horizontal="center" vertical="center"/>
    </xf>
    <xf numFmtId="0" fontId="0" fillId="0" borderId="9" xfId="0" applyBorder="1" applyAlignment="1">
      <alignment horizontal="left" vertical="center" indent="10"/>
    </xf>
    <xf numFmtId="0" fontId="0" fillId="3" borderId="9" xfId="0" applyFill="1" applyBorder="1" applyAlignment="1">
      <alignment horizontal="left" vertical="center" indent="10"/>
    </xf>
    <xf numFmtId="0" fontId="0" fillId="3" borderId="9" xfId="0" applyFill="1" applyBorder="1" applyAlignment="1">
      <alignment horizontal="left" indent="10"/>
    </xf>
    <xf numFmtId="0" fontId="0" fillId="0" borderId="9" xfId="0" applyBorder="1" applyAlignment="1">
      <alignment horizontal="left" indent="10"/>
    </xf>
    <xf numFmtId="0" fontId="0" fillId="3" borderId="9" xfId="0" applyFill="1" applyBorder="1" applyAlignment="1">
      <alignment horizontal="left" vertical="center" indent="5"/>
    </xf>
    <xf numFmtId="0" fontId="0" fillId="0" borderId="9" xfId="0" applyBorder="1" applyAlignment="1">
      <alignment horizontal="left" vertical="center" indent="5"/>
    </xf>
    <xf numFmtId="0" fontId="0" fillId="3" borderId="9" xfId="0" applyFill="1" applyBorder="1" applyAlignment="1">
      <alignment horizontal="left" vertical="center" indent="11"/>
    </xf>
    <xf numFmtId="0" fontId="0" fillId="0" borderId="9" xfId="0" applyBorder="1" applyAlignment="1">
      <alignment horizontal="left" vertical="center" indent="11"/>
    </xf>
    <xf numFmtId="0" fontId="1" fillId="3" borderId="9" xfId="0" applyFont="1" applyFill="1" applyBorder="1" applyAlignment="1">
      <alignment horizontal="left" vertical="center" indent="1"/>
    </xf>
    <xf numFmtId="0" fontId="0" fillId="3" borderId="9" xfId="0" applyFill="1" applyBorder="1" applyAlignment="1">
      <alignment horizontal="left" vertical="center" indent="12"/>
    </xf>
    <xf numFmtId="0" fontId="0" fillId="0" borderId="9" xfId="0" applyBorder="1" applyAlignment="1">
      <alignment horizontal="left" vertical="center" indent="12"/>
    </xf>
    <xf numFmtId="0" fontId="1" fillId="0" borderId="9" xfId="0" applyFont="1" applyBorder="1" applyAlignment="1">
      <alignment horizontal="left" vertical="center"/>
    </xf>
    <xf numFmtId="0" fontId="1" fillId="0" borderId="9" xfId="0" applyFont="1" applyBorder="1" applyAlignment="1">
      <alignment horizontal="left" vertical="center" indent="1"/>
    </xf>
    <xf numFmtId="0" fontId="1" fillId="3" borderId="9" xfId="0" applyFont="1" applyFill="1" applyBorder="1" applyAlignment="1">
      <alignment horizontal="left" vertical="center"/>
    </xf>
    <xf numFmtId="0" fontId="0" fillId="3" borderId="9" xfId="0" applyFill="1" applyBorder="1" applyAlignment="1">
      <alignment horizontal="left" vertical="center" indent="13"/>
    </xf>
    <xf numFmtId="0" fontId="0" fillId="0" borderId="9" xfId="0" applyBorder="1" applyAlignment="1">
      <alignment horizontal="left" vertical="center" indent="13"/>
    </xf>
    <xf numFmtId="0" fontId="0" fillId="3" borderId="2" xfId="0" applyFill="1" applyBorder="1" applyAlignment="1">
      <alignment horizontal="left" vertical="center" indent="13"/>
    </xf>
    <xf numFmtId="0" fontId="0" fillId="3" borderId="2" xfId="0" applyFill="1" applyBorder="1" applyAlignment="1">
      <alignment horizontal="center" vertical="center"/>
    </xf>
    <xf numFmtId="2" fontId="0" fillId="3" borderId="2" xfId="0" applyNumberFormat="1" applyFill="1" applyBorder="1" applyAlignment="1">
      <alignment horizontal="center" vertical="center"/>
    </xf>
    <xf numFmtId="2" fontId="0" fillId="3" borderId="1" xfId="0" applyNumberFormat="1" applyFill="1" applyBorder="1" applyAlignment="1">
      <alignment horizontal="center" vertical="center"/>
    </xf>
    <xf numFmtId="0" fontId="8" fillId="0" borderId="11" xfId="0" applyFont="1" applyBorder="1" applyAlignment="1">
      <alignment horizontal="center" vertical="center"/>
    </xf>
    <xf numFmtId="0" fontId="0" fillId="6" borderId="9" xfId="0" applyFill="1" applyBorder="1" applyAlignment="1">
      <alignment horizontal="center" vertical="center"/>
    </xf>
    <xf numFmtId="0" fontId="0" fillId="6" borderId="9" xfId="0" applyFill="1" applyBorder="1" applyAlignment="1">
      <alignment horizontal="center"/>
    </xf>
    <xf numFmtId="0" fontId="0" fillId="0" borderId="1" xfId="0" applyBorder="1" applyAlignment="1">
      <alignment horizontal="left" indent="4"/>
    </xf>
    <xf numFmtId="0" fontId="0" fillId="0" borderId="1" xfId="0" applyBorder="1" applyAlignment="1">
      <alignment horizontal="left" vertical="center" indent="10"/>
    </xf>
    <xf numFmtId="0" fontId="0" fillId="0" borderId="1" xfId="0" applyBorder="1" applyAlignment="1">
      <alignment horizontal="left" indent="10"/>
    </xf>
    <xf numFmtId="0" fontId="0" fillId="0" borderId="0" xfId="0" applyAlignment="1">
      <alignment horizontal="left" indent="10"/>
    </xf>
    <xf numFmtId="0" fontId="0" fillId="0" borderId="3" xfId="0" applyBorder="1" applyAlignment="1">
      <alignment horizontal="left" indent="4"/>
    </xf>
    <xf numFmtId="0" fontId="0" fillId="0" borderId="3" xfId="0" applyBorder="1" applyAlignment="1">
      <alignment horizontal="left" vertical="center" indent="10"/>
    </xf>
    <xf numFmtId="0" fontId="9" fillId="0" borderId="1" xfId="0" applyFont="1" applyBorder="1" applyAlignment="1">
      <alignment horizontal="center" vertical="center"/>
    </xf>
    <xf numFmtId="0" fontId="0" fillId="0" borderId="3" xfId="0" applyBorder="1" applyAlignment="1">
      <alignment horizontal="left" indent="10"/>
    </xf>
    <xf numFmtId="0" fontId="34" fillId="0" borderId="1" xfId="0" applyFont="1" applyBorder="1" applyAlignment="1">
      <alignment horizontal="center"/>
    </xf>
    <xf numFmtId="0" fontId="34" fillId="0" borderId="3" xfId="0" applyFont="1" applyBorder="1" applyAlignment="1">
      <alignment horizontal="center"/>
    </xf>
    <xf numFmtId="0" fontId="1" fillId="0" borderId="8" xfId="0" applyFont="1" applyBorder="1" applyAlignment="1">
      <alignment horizontal="left" vertical="center" indent="12"/>
    </xf>
    <xf numFmtId="0" fontId="4" fillId="0" borderId="23" xfId="0" applyFont="1" applyBorder="1"/>
    <xf numFmtId="0" fontId="6" fillId="0" borderId="9" xfId="0" applyFont="1" applyBorder="1" applyAlignment="1">
      <alignment horizontal="center"/>
    </xf>
    <xf numFmtId="0" fontId="1" fillId="0" borderId="9" xfId="0" applyFont="1" applyBorder="1" applyAlignment="1">
      <alignment horizontal="left"/>
    </xf>
    <xf numFmtId="0" fontId="0" fillId="0" borderId="9" xfId="0" applyBorder="1" applyAlignment="1">
      <alignment horizontal="left"/>
    </xf>
    <xf numFmtId="16" fontId="0" fillId="0" borderId="9" xfId="0" applyNumberFormat="1" applyBorder="1" applyAlignment="1">
      <alignment horizontal="center" vertical="center"/>
    </xf>
    <xf numFmtId="0" fontId="0" fillId="0" borderId="9" xfId="0" applyBorder="1" applyAlignment="1">
      <alignment horizontal="left" vertical="center"/>
    </xf>
    <xf numFmtId="0" fontId="1" fillId="0" borderId="9" xfId="0" applyFont="1" applyBorder="1" applyAlignment="1">
      <alignment horizontal="left" indent="12"/>
    </xf>
    <xf numFmtId="0" fontId="0" fillId="0" borderId="9" xfId="0" applyBorder="1" applyAlignment="1">
      <alignment horizontal="left" indent="9"/>
    </xf>
    <xf numFmtId="0" fontId="2" fillId="0" borderId="9" xfId="0" applyFont="1" applyBorder="1" applyAlignment="1">
      <alignment horizontal="left" indent="37"/>
    </xf>
    <xf numFmtId="0" fontId="0" fillId="0" borderId="9" xfId="0" applyBorder="1" applyAlignment="1">
      <alignment horizontal="left" indent="42"/>
    </xf>
    <xf numFmtId="0" fontId="0" fillId="0" borderId="23" xfId="0" applyBorder="1" applyAlignment="1">
      <alignment horizontal="left"/>
    </xf>
    <xf numFmtId="0" fontId="0" fillId="0" borderId="23" xfId="0" applyBorder="1" applyAlignment="1">
      <alignment horizontal="center" vertical="center"/>
    </xf>
    <xf numFmtId="0" fontId="0" fillId="0" borderId="23" xfId="0" applyBorder="1" applyAlignment="1">
      <alignment horizontal="center"/>
    </xf>
    <xf numFmtId="0" fontId="0" fillId="0" borderId="24" xfId="0" applyBorder="1" applyAlignment="1">
      <alignment horizontal="center" vertical="center"/>
    </xf>
    <xf numFmtId="0" fontId="0" fillId="0" borderId="24" xfId="0" applyBorder="1" applyAlignment="1">
      <alignment horizontal="center"/>
    </xf>
    <xf numFmtId="0" fontId="0" fillId="0" borderId="9" xfId="0" applyBorder="1" applyAlignment="1">
      <alignment horizontal="left" indent="7"/>
    </xf>
    <xf numFmtId="0" fontId="2" fillId="0" borderId="9" xfId="0" applyFont="1" applyBorder="1" applyAlignment="1">
      <alignment horizontal="left" vertical="center" indent="35"/>
    </xf>
    <xf numFmtId="0" fontId="0" fillId="0" borderId="9" xfId="0" applyBorder="1" applyAlignment="1">
      <alignment horizontal="left" vertical="center" indent="42"/>
    </xf>
    <xf numFmtId="0" fontId="0" fillId="0" borderId="9" xfId="0" applyBorder="1" applyAlignment="1">
      <alignment horizontal="left" indent="8"/>
    </xf>
    <xf numFmtId="0" fontId="2" fillId="0" borderId="9" xfId="0" applyFont="1" applyBorder="1" applyAlignment="1">
      <alignment horizontal="left" vertical="center" indent="36"/>
    </xf>
    <xf numFmtId="0" fontId="0" fillId="0" borderId="9" xfId="0" applyBorder="1" applyAlignment="1">
      <alignment horizontal="left" vertical="center" indent="43"/>
    </xf>
    <xf numFmtId="0" fontId="16" fillId="11" borderId="1" xfId="0" applyFont="1" applyFill="1" applyBorder="1" applyAlignment="1">
      <alignment horizontal="center" vertical="center" wrapText="1"/>
    </xf>
    <xf numFmtId="0" fontId="9" fillId="7" borderId="1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1" fillId="0" borderId="1" xfId="0" applyFont="1" applyBorder="1" applyAlignment="1">
      <alignment wrapText="1"/>
    </xf>
    <xf numFmtId="2" fontId="0" fillId="0" borderId="1" xfId="0" applyNumberFormat="1" applyBorder="1" applyAlignment="1">
      <alignment horizontal="center" vertical="center" wrapText="1"/>
    </xf>
    <xf numFmtId="0" fontId="1" fillId="0" borderId="0" xfId="0" applyFont="1" applyAlignment="1">
      <alignment horizontal="left" wrapText="1"/>
    </xf>
    <xf numFmtId="2" fontId="1" fillId="0" borderId="1" xfId="0" applyNumberFormat="1" applyFont="1" applyBorder="1" applyAlignment="1">
      <alignment horizontal="center" vertical="center" wrapText="1"/>
    </xf>
    <xf numFmtId="0" fontId="0" fillId="0" borderId="0" xfId="0" applyAlignment="1">
      <alignment horizontal="left" wrapText="1"/>
    </xf>
    <xf numFmtId="0" fontId="0" fillId="0" borderId="8" xfId="0" applyBorder="1" applyAlignment="1">
      <alignment horizontal="left" wrapText="1"/>
    </xf>
    <xf numFmtId="0" fontId="0" fillId="0" borderId="1" xfId="0" applyBorder="1" applyAlignment="1">
      <alignment wrapText="1"/>
    </xf>
    <xf numFmtId="0" fontId="0" fillId="0" borderId="8" xfId="0" applyBorder="1" applyAlignment="1">
      <alignment horizontal="left" vertical="center" wrapText="1"/>
    </xf>
    <xf numFmtId="0" fontId="0" fillId="0" borderId="0" xfId="0" applyAlignment="1">
      <alignment horizontal="center" vertical="center" wrapText="1"/>
    </xf>
    <xf numFmtId="0" fontId="1" fillId="0" borderId="1" xfId="0" applyFont="1" applyBorder="1" applyAlignment="1">
      <alignment horizontal="left" vertical="center" wrapText="1"/>
    </xf>
    <xf numFmtId="0" fontId="34" fillId="0" borderId="1" xfId="0" applyFont="1" applyBorder="1" applyAlignment="1">
      <alignment horizontal="center" vertical="center" wrapText="1"/>
    </xf>
    <xf numFmtId="0" fontId="1" fillId="0" borderId="8" xfId="0" applyFont="1" applyBorder="1" applyAlignment="1">
      <alignment horizontal="left" vertical="center" wrapText="1"/>
    </xf>
    <xf numFmtId="0" fontId="2" fillId="0" borderId="8" xfId="0" applyFont="1" applyBorder="1" applyAlignment="1">
      <alignment horizontal="left" vertical="center" wrapText="1"/>
    </xf>
    <xf numFmtId="0" fontId="0" fillId="0" borderId="1" xfId="0" applyBorder="1" applyAlignment="1">
      <alignment horizontal="left" vertical="center" wrapText="1"/>
    </xf>
    <xf numFmtId="0" fontId="0" fillId="0" borderId="3" xfId="0" applyBorder="1" applyAlignment="1">
      <alignment horizontal="center" vertical="center" wrapText="1"/>
    </xf>
    <xf numFmtId="0" fontId="34" fillId="0" borderId="3" xfId="0" applyFont="1" applyBorder="1" applyAlignment="1">
      <alignment horizontal="center" vertical="center" wrapText="1"/>
    </xf>
    <xf numFmtId="0" fontId="35" fillId="0" borderId="0" xfId="2"/>
    <xf numFmtId="0" fontId="35" fillId="0" borderId="1" xfId="2" applyBorder="1" applyAlignment="1">
      <alignment horizontal="center" vertical="center"/>
    </xf>
    <xf numFmtId="0" fontId="33" fillId="0" borderId="0" xfId="0" applyFont="1" applyAlignment="1">
      <alignment horizontal="left" vertical="center"/>
    </xf>
    <xf numFmtId="0" fontId="35" fillId="0" borderId="1" xfId="2" applyBorder="1" applyAlignment="1">
      <alignment horizontal="left" vertical="center"/>
    </xf>
    <xf numFmtId="0" fontId="0" fillId="0" borderId="3" xfId="0" applyBorder="1" applyAlignment="1">
      <alignment horizontal="left" vertical="center"/>
    </xf>
    <xf numFmtId="0" fontId="4" fillId="0" borderId="0" xfId="0" applyFont="1" applyAlignment="1">
      <alignment vertical="center" wrapText="1"/>
    </xf>
    <xf numFmtId="0" fontId="0" fillId="0" borderId="2" xfId="0" applyBorder="1"/>
    <xf numFmtId="0" fontId="0" fillId="0" borderId="1" xfId="0" applyBorder="1" applyAlignment="1">
      <alignment vertical="center" wrapText="1"/>
    </xf>
    <xf numFmtId="0" fontId="0" fillId="0" borderId="0" xfId="0" applyAlignment="1">
      <alignment vertical="center" wrapText="1"/>
    </xf>
    <xf numFmtId="0" fontId="1" fillId="6" borderId="0" xfId="0" applyFont="1" applyFill="1" applyAlignment="1">
      <alignment horizontal="center"/>
    </xf>
    <xf numFmtId="0" fontId="0" fillId="0" borderId="7" xfId="0" applyBorder="1" applyAlignment="1">
      <alignment vertical="center"/>
    </xf>
    <xf numFmtId="0" fontId="0" fillId="0" borderId="0" xfId="0" applyAlignment="1">
      <alignment horizontal="left" vertical="center"/>
    </xf>
    <xf numFmtId="0" fontId="9" fillId="7" borderId="1" xfId="0" applyFont="1" applyFill="1" applyBorder="1" applyAlignment="1">
      <alignment horizontal="left" vertical="center"/>
    </xf>
    <xf numFmtId="0" fontId="9" fillId="7" borderId="8" xfId="0" applyFont="1" applyFill="1" applyBorder="1" applyAlignment="1">
      <alignment horizontal="center" vertical="center"/>
    </xf>
    <xf numFmtId="0" fontId="4" fillId="0" borderId="10" xfId="0" applyFont="1" applyBorder="1" applyAlignment="1">
      <alignment vertical="center"/>
    </xf>
    <xf numFmtId="0" fontId="2" fillId="0" borderId="11" xfId="0" applyFont="1" applyBorder="1" applyAlignment="1">
      <alignment vertical="center" wrapText="1"/>
    </xf>
    <xf numFmtId="0" fontId="2" fillId="0" borderId="10" xfId="0" applyFont="1" applyBorder="1" applyAlignment="1">
      <alignment horizontal="left" vertical="center"/>
    </xf>
    <xf numFmtId="0" fontId="4" fillId="0" borderId="0" xfId="0" applyFont="1" applyAlignment="1">
      <alignment horizontal="left" vertical="center"/>
    </xf>
    <xf numFmtId="0" fontId="6"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2" fillId="0" borderId="16" xfId="0" applyFont="1" applyBorder="1"/>
    <xf numFmtId="2" fontId="0" fillId="5" borderId="1" xfId="0" applyNumberFormat="1" applyFill="1" applyBorder="1" applyAlignment="1">
      <alignment horizontal="center" vertical="center"/>
    </xf>
    <xf numFmtId="2" fontId="0" fillId="9" borderId="1" xfId="0" applyNumberFormat="1" applyFill="1" applyBorder="1" applyAlignment="1">
      <alignment horizontal="center" vertical="center"/>
    </xf>
    <xf numFmtId="2" fontId="0" fillId="4" borderId="1" xfId="0" applyNumberFormat="1" applyFill="1" applyBorder="1" applyAlignment="1">
      <alignment horizontal="center" vertical="center"/>
    </xf>
    <xf numFmtId="0" fontId="12" fillId="0" borderId="0" xfId="0" applyFont="1" applyAlignment="1">
      <alignment vertical="center"/>
    </xf>
    <xf numFmtId="0" fontId="0" fillId="0" borderId="0" xfId="0" applyAlignment="1">
      <alignment horizontal="left" vertical="center" indent="1"/>
    </xf>
    <xf numFmtId="0" fontId="0" fillId="0" borderId="0" xfId="0" applyAlignment="1">
      <alignment horizontal="left" vertical="center" wrapText="1" indent="1"/>
    </xf>
    <xf numFmtId="0" fontId="13" fillId="0" borderId="0" xfId="0" applyFont="1" applyAlignment="1">
      <alignment vertical="center"/>
    </xf>
    <xf numFmtId="0" fontId="0" fillId="0" borderId="0" xfId="0" applyAlignment="1">
      <alignment horizontal="left" vertical="center" indent="2"/>
    </xf>
    <xf numFmtId="0" fontId="20" fillId="0" borderId="0" xfId="0" applyFont="1" applyAlignment="1">
      <alignment vertical="center"/>
    </xf>
    <xf numFmtId="0" fontId="1" fillId="0" borderId="0" xfId="0" applyFont="1" applyAlignment="1">
      <alignment horizontal="left" vertical="center" indent="1"/>
    </xf>
    <xf numFmtId="0" fontId="1" fillId="0" borderId="0" xfId="0" applyFont="1" applyAlignment="1">
      <alignment horizontal="left" vertical="center" wrapText="1" indent="1"/>
    </xf>
    <xf numFmtId="0" fontId="32" fillId="0" borderId="0" xfId="0" applyFont="1"/>
    <xf numFmtId="0" fontId="32" fillId="0" borderId="0" xfId="0" applyFont="1" applyAlignment="1">
      <alignment vertical="center"/>
    </xf>
    <xf numFmtId="0" fontId="20" fillId="0" borderId="0" xfId="0" applyFont="1" applyAlignment="1">
      <alignment horizontal="center" vertical="center"/>
    </xf>
    <xf numFmtId="0" fontId="0" fillId="0" borderId="9" xfId="0" applyBorder="1" applyAlignment="1">
      <alignment horizontal="left" vertical="top" wrapText="1"/>
    </xf>
    <xf numFmtId="0" fontId="0" fillId="0" borderId="13" xfId="0" applyBorder="1" applyAlignment="1">
      <alignment horizontal="left" vertical="top" wrapText="1"/>
    </xf>
    <xf numFmtId="0" fontId="0" fillId="0" borderId="12"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left" vertical="top" wrapText="1"/>
    </xf>
    <xf numFmtId="0" fontId="0" fillId="0" borderId="20" xfId="0" applyBorder="1" applyAlignment="1">
      <alignment horizontal="left" vertical="top" wrapText="1"/>
    </xf>
    <xf numFmtId="0" fontId="0" fillId="0" borderId="10" xfId="0" applyBorder="1" applyAlignment="1">
      <alignment horizontal="left" vertical="top" wrapText="1"/>
    </xf>
    <xf numFmtId="0" fontId="20" fillId="0" borderId="0" xfId="0" applyFont="1" applyAlignment="1">
      <alignment horizontal="left"/>
    </xf>
    <xf numFmtId="0" fontId="11" fillId="0" borderId="0" xfId="0" applyFont="1" applyAlignment="1">
      <alignment horizontal="left" vertical="center"/>
    </xf>
    <xf numFmtId="0" fontId="16" fillId="11" borderId="1" xfId="0"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11" xfId="0" applyFont="1" applyFill="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left" vertical="center" wrapText="1"/>
    </xf>
    <xf numFmtId="0" fontId="7" fillId="0" borderId="0" xfId="0" applyFont="1" applyAlignment="1">
      <alignment horizontal="left"/>
    </xf>
    <xf numFmtId="0" fontId="0" fillId="0" borderId="0" xfId="0" applyAlignment="1">
      <alignment horizontal="center"/>
    </xf>
    <xf numFmtId="0" fontId="7" fillId="0" borderId="0" xfId="0" applyFont="1" applyAlignment="1">
      <alignment horizontal="left" vertical="center"/>
    </xf>
    <xf numFmtId="0" fontId="0" fillId="0" borderId="1" xfId="0" applyBorder="1" applyAlignment="1">
      <alignment horizontal="center" vertical="center"/>
    </xf>
    <xf numFmtId="0" fontId="7" fillId="0" borderId="0" xfId="0" applyFont="1" applyAlignment="1">
      <alignment horizontal="left" vertical="center" wrapText="1"/>
    </xf>
    <xf numFmtId="0" fontId="1" fillId="0" borderId="1" xfId="0" applyFont="1" applyBorder="1" applyAlignment="1">
      <alignment horizontal="center"/>
    </xf>
    <xf numFmtId="0" fontId="20" fillId="0" borderId="0" xfId="0" applyFont="1" applyAlignment="1">
      <alignment horizontal="center"/>
    </xf>
    <xf numFmtId="0" fontId="0" fillId="0" borderId="25" xfId="0" applyFont="1" applyBorder="1" applyAlignment="1">
      <alignment horizontal="center"/>
    </xf>
    <xf numFmtId="0" fontId="0" fillId="5" borderId="2" xfId="0" applyFill="1" applyBorder="1" applyAlignment="1">
      <alignment horizontal="left" vertical="center" indent="4"/>
    </xf>
    <xf numFmtId="0" fontId="0" fillId="4" borderId="3" xfId="0" applyFill="1" applyBorder="1" applyAlignment="1">
      <alignment horizontal="center" vertical="center"/>
    </xf>
    <xf numFmtId="165" fontId="0" fillId="5" borderId="3" xfId="0" applyNumberFormat="1" applyFill="1" applyBorder="1" applyAlignment="1">
      <alignment horizontal="center" vertical="center"/>
    </xf>
    <xf numFmtId="165" fontId="0" fillId="5" borderId="4" xfId="0" applyNumberFormat="1" applyFill="1" applyBorder="1" applyAlignment="1">
      <alignment horizontal="center" vertical="center"/>
    </xf>
    <xf numFmtId="0" fontId="0" fillId="0" borderId="25" xfId="0" applyFont="1" applyBorder="1" applyAlignment="1">
      <alignment horizontal="center" vertical="center"/>
    </xf>
    <xf numFmtId="0" fontId="0" fillId="9" borderId="2" xfId="0" applyFill="1" applyBorder="1" applyAlignment="1">
      <alignment horizontal="left" vertical="center" indent="4"/>
    </xf>
    <xf numFmtId="0" fontId="0" fillId="0" borderId="26" xfId="0" applyFont="1" applyBorder="1" applyAlignment="1">
      <alignment horizontal="center"/>
    </xf>
    <xf numFmtId="0" fontId="0" fillId="0" borderId="26" xfId="0" applyFont="1" applyBorder="1" applyAlignment="1">
      <alignment horizontal="center" vertical="center"/>
    </xf>
    <xf numFmtId="0" fontId="0" fillId="5" borderId="4" xfId="0" applyFill="1" applyBorder="1" applyAlignment="1">
      <alignment horizontal="center" vertical="center"/>
    </xf>
    <xf numFmtId="0" fontId="0" fillId="9" borderId="2" xfId="0" applyFill="1" applyBorder="1" applyAlignment="1">
      <alignment horizontal="left" indent="4"/>
    </xf>
    <xf numFmtId="0" fontId="0" fillId="5" borderId="2" xfId="0" applyFill="1" applyBorder="1" applyAlignment="1">
      <alignment horizontal="left" indent="4"/>
    </xf>
    <xf numFmtId="0" fontId="0" fillId="5" borderId="1" xfId="0" applyFont="1" applyFill="1" applyBorder="1" applyAlignment="1">
      <alignment horizontal="left" indent="4"/>
    </xf>
    <xf numFmtId="0" fontId="0" fillId="0" borderId="0" xfId="0" applyBorder="1" applyAlignment="1">
      <alignment horizontal="left" vertical="center" wrapText="1"/>
    </xf>
  </cellXfs>
  <cellStyles count="3">
    <cellStyle name="Hiperveza" xfId="2" builtinId="8"/>
    <cellStyle name="Normal 2" xfId="1" xr:uid="{DBD37AD7-46F2-4BF5-AB58-263BDDD6CAB5}"/>
    <cellStyle name="Normalno" xfId="0" builtinId="0"/>
  </cellStyles>
  <dxfs count="606">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10" justifyLastLine="0" shrinkToFit="0" readingOrder="0"/>
      <border diagonalUp="0" diagonalDown="0">
        <left/>
        <right style="thin">
          <color indexed="64"/>
        </right>
        <top style="thin">
          <color indexed="64"/>
        </top>
        <bottom style="thin">
          <color indexed="64"/>
        </bottom>
        <vertical/>
        <horizontal/>
      </border>
    </dxf>
    <dxf>
      <border outline="0">
        <right style="thin">
          <color indexed="64"/>
        </right>
        <bottom style="thin">
          <color indexed="64"/>
        </bottom>
      </border>
    </dxf>
    <dxf>
      <alignment horizontal="center" vertical="center" textRotation="0" wrapText="0"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theme="2" tint="-9.9948118533890809E-2"/>
        </patternFill>
      </fill>
    </dxf>
    <dxf>
      <alignment horizontal="center" vertical="center" textRotation="0" wrapText="0" indent="0" justifyLastLine="0" shrinkToFit="0" readingOrder="0"/>
    </dxf>
    <dxf>
      <alignment horizontal="center" vertical="center" textRotation="0" wrapText="0" indent="0" justifyLastLine="0" shrinkToFit="0" readingOrder="0"/>
    </dxf>
    <dxf>
      <border outline="0">
        <bottom style="medium">
          <color theme="4"/>
        </bottom>
      </border>
    </dxf>
    <dxf>
      <border outline="0">
        <top style="thin">
          <color theme="4"/>
        </top>
      </border>
    </dxf>
    <dxf>
      <font>
        <b/>
        <i val="0"/>
        <strike val="0"/>
        <condense val="0"/>
        <extend val="0"/>
        <outline val="0"/>
        <shadow val="0"/>
        <u val="none"/>
        <vertAlign val="baseline"/>
        <sz val="11"/>
        <color rgb="FF00B6FF"/>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numFmt numFmtId="2" formatCode="0.00"/>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right style="thin">
          <color indexed="64"/>
        </right>
        <bottom style="thin">
          <color indexed="64"/>
        </bottom>
      </border>
    </dxf>
    <dxf>
      <alignment horizontal="center" vertical="center" textRotation="0" wrapText="0"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numFmt numFmtId="2" formatCode="0.00"/>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thin">
          <color indexed="64"/>
        </left>
      </border>
    </dxf>
    <dxf>
      <font>
        <b/>
        <i val="0"/>
        <strike val="0"/>
        <condense val="0"/>
        <extend val="0"/>
        <outline val="0"/>
        <shadow val="0"/>
        <u val="none"/>
        <vertAlign val="baseline"/>
        <sz val="11"/>
        <color theme="0"/>
        <name val="Aptos Narrow"/>
        <family val="2"/>
        <scheme val="minor"/>
      </font>
      <fill>
        <patternFill patternType="solid">
          <fgColor theme="1"/>
          <bgColor theme="1"/>
        </patternFill>
      </fill>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theme="2" tint="-9.9948118533890809E-2"/>
        </patternFill>
      </fill>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theme="2" tint="-9.9948118533890809E-2"/>
        </patternFill>
      </fill>
    </dxf>
    <dxf>
      <fill>
        <patternFill>
          <bgColor rgb="FFD0D0D0"/>
        </patternFill>
      </fill>
    </dxf>
    <dxf>
      <fill>
        <patternFill>
          <bgColor rgb="FFD0D0D0"/>
        </patternFill>
      </fill>
    </dxf>
    <dxf>
      <fill>
        <patternFill>
          <bgColor theme="2" tint="-9.9948118533890809E-2"/>
        </patternFill>
      </fill>
    </dxf>
    <dxf>
      <fill>
        <patternFill>
          <bgColor rgb="FFD0D0D0"/>
        </patternFill>
      </fill>
    </dxf>
    <dxf>
      <fill>
        <patternFill>
          <bgColor theme="2" tint="-9.9948118533890809E-2"/>
        </patternFill>
      </fill>
    </dxf>
    <dxf>
      <fill>
        <patternFill>
          <bgColor theme="2" tint="-9.9948118533890809E-2"/>
        </patternFill>
      </fill>
    </dxf>
    <dxf>
      <fill>
        <patternFill>
          <bgColor rgb="FFD0D0D0"/>
        </patternFill>
      </fill>
    </dxf>
    <dxf>
      <fill>
        <patternFill>
          <bgColor theme="2" tint="-9.9948118533890809E-2"/>
        </patternFill>
      </fill>
    </dxf>
    <dxf>
      <fill>
        <patternFill>
          <bgColor rgb="FFD0D0D0"/>
        </patternFill>
      </fill>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border outline="0">
        <top style="thin">
          <color indexed="64"/>
        </top>
      </border>
    </dxf>
    <dxf>
      <font>
        <b/>
        <i val="0"/>
        <strike val="0"/>
        <condense val="0"/>
        <extend val="0"/>
        <outline val="0"/>
        <shadow val="0"/>
        <u val="none"/>
        <vertAlign val="baseline"/>
        <sz val="11"/>
        <color theme="0"/>
        <name val="Aptos Narrow"/>
        <family val="2"/>
        <scheme val="minor"/>
      </font>
      <fill>
        <patternFill patternType="solid">
          <fgColor theme="1"/>
          <bgColor theme="1"/>
        </patternFill>
      </fill>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center" textRotation="0" wrapText="0" indent="0" justifyLastLine="0" shrinkToFit="0" readingOrder="0"/>
      <border diagonalUp="0" diagonalDown="0" outline="0">
        <left style="thin">
          <color indexed="64"/>
        </left>
        <right/>
        <top style="thin">
          <color indexed="64"/>
        </top>
        <bottom style="thin">
          <color indexed="64"/>
        </bottom>
      </border>
    </dxf>
    <dxf>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00B6FF"/>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D0D0D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alignment horizontal="center" vertical="bottom" textRotation="0" wrapText="0"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bottom" textRotation="0" wrapText="0" indent="0" justifyLastLine="0" shrinkToFit="0" readingOrder="0"/>
    </dxf>
    <dxf>
      <numFmt numFmtId="2" formatCode="0.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numFmt numFmtId="2"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alignment horizontal="center" vertical="bottom" textRotation="0" wrapText="0"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bottom" textRotation="0" wrapText="0" indent="0" justifyLastLine="0" shrinkToFit="0" readingOrder="0"/>
    </dxf>
    <dxf>
      <numFmt numFmtId="2" formatCode="0.00"/>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numFmt numFmtId="2" formatCode="0.00"/>
      <border diagonalUp="0" diagonalDown="0" outline="0">
        <left style="thin">
          <color indexed="64"/>
        </left>
        <right style="thin">
          <color indexed="64"/>
        </right>
        <top style="thin">
          <color indexed="64"/>
        </top>
        <bottom style="thin">
          <color indexed="64"/>
        </bottom>
      </border>
    </dxf>
    <dxf>
      <numFmt numFmtId="2" formatCode="0.00"/>
      <border diagonalUp="0" diagonalDown="0" outline="0">
        <left style="thin">
          <color indexed="64"/>
        </left>
        <right style="thin">
          <color indexed="64"/>
        </right>
        <top style="thin">
          <color indexed="64"/>
        </top>
        <bottom style="thin">
          <color indexed="64"/>
        </bottom>
      </border>
    </dxf>
    <dxf>
      <numFmt numFmtId="2" formatCode="0.00"/>
      <border diagonalUp="0" diagonalDown="0" outline="0">
        <left style="thin">
          <color indexed="64"/>
        </left>
        <right style="thin">
          <color indexed="64"/>
        </right>
        <top style="thin">
          <color indexed="64"/>
        </top>
        <bottom style="thin">
          <color indexed="64"/>
        </bottom>
      </border>
    </dxf>
    <dxf>
      <numFmt numFmtId="2" formatCode="0.00"/>
      <border diagonalUp="0" diagonalDown="0" outline="0">
        <left style="thin">
          <color indexed="64"/>
        </left>
        <right style="thin">
          <color indexed="64"/>
        </right>
        <top style="thin">
          <color indexed="64"/>
        </top>
        <bottom style="thin">
          <color indexed="64"/>
        </bottom>
      </border>
    </dxf>
    <dxf>
      <numFmt numFmtId="2" formatCode="0.00"/>
      <border diagonalUp="0" diagonalDown="0" outline="0">
        <left style="thin">
          <color indexed="64"/>
        </left>
        <right style="thin">
          <color indexed="64"/>
        </right>
        <top style="thin">
          <color indexed="64"/>
        </top>
        <bottom style="thin">
          <color indexed="64"/>
        </bottom>
      </border>
    </dxf>
    <dxf>
      <numFmt numFmtId="2" formatCode="0.00"/>
      <border diagonalUp="0" diagonalDown="0" outline="0">
        <left style="thin">
          <color indexed="64"/>
        </left>
        <right style="thin">
          <color indexed="64"/>
        </right>
        <top style="thin">
          <color indexed="64"/>
        </top>
        <bottom style="thin">
          <color indexed="64"/>
        </bottom>
      </border>
    </dxf>
    <dxf>
      <numFmt numFmtId="2" formatCode="0.00"/>
      <border diagonalUp="0" diagonalDown="0" outline="0">
        <left style="thin">
          <color indexed="64"/>
        </left>
        <right style="thin">
          <color indexed="64"/>
        </right>
        <top style="thin">
          <color indexed="64"/>
        </top>
        <bottom style="thin">
          <color indexed="64"/>
        </bottom>
      </border>
    </dxf>
    <dxf>
      <numFmt numFmtId="2" formatCode="0.00"/>
      <border diagonalUp="0" diagonalDown="0" outline="0">
        <left style="thin">
          <color indexed="64"/>
        </left>
        <right style="thin">
          <color indexed="64"/>
        </right>
        <top style="thin">
          <color indexed="64"/>
        </top>
        <bottom style="thin">
          <color indexed="64"/>
        </bottom>
      </border>
    </dxf>
    <dxf>
      <numFmt numFmtId="2" formatCode="0.00"/>
      <border diagonalUp="0" diagonalDown="0" outline="0">
        <left style="thin">
          <color indexed="64"/>
        </left>
        <right style="thin">
          <color indexed="64"/>
        </right>
        <top style="thin">
          <color indexed="64"/>
        </top>
        <bottom style="thin">
          <color indexed="64"/>
        </bottom>
      </border>
    </dxf>
    <dxf>
      <numFmt numFmtId="2" formatCode="0.0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1"/>
        <color rgb="FF00B6FF"/>
        <name val="Aptos Narrow"/>
        <family val="2"/>
        <scheme val="minor"/>
      </font>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thin">
          <color indexed="64"/>
        </top>
        <bottom/>
        <vertical/>
        <horizontal/>
      </border>
    </dxf>
    <dxf>
      <border outline="0">
        <right style="thin">
          <color indexed="64"/>
        </right>
        <bottom style="thin">
          <color indexed="64"/>
        </bottom>
      </border>
    </dxf>
    <dxf>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rgb="FF00B6FF"/>
        <name val="Aptos Narrow"/>
        <family val="2"/>
        <scheme val="minor"/>
      </font>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ill>
        <patternFill patternType="none">
          <fgColor indexed="64"/>
          <bgColor indexed="65"/>
        </patternFill>
      </fill>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1"/>
        <color rgb="FF00B6FF"/>
        <name val="Aptos Narrow"/>
        <family val="2"/>
        <scheme val="minor"/>
      </font>
      <fill>
        <patternFill patternType="none">
          <fgColor indexed="64"/>
          <bgColor indexed="65"/>
        </patternFill>
      </fill>
      <alignment horizontal="center" vertical="center" textRotation="0" wrapText="0" indent="0" justifyLastLine="0" shrinkToFit="0" readingOrder="0"/>
    </dxf>
    <dxf>
      <numFmt numFmtId="2" formatCode="0.00"/>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top style="thin">
          <color indexed="64"/>
        </top>
        <bottom style="thin">
          <color indexed="64"/>
        </bottom>
      </border>
    </dxf>
    <dxf>
      <alignment horizontal="center" vertical="bottom" textRotation="0" wrapText="0"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numFmt numFmtId="2" formatCode="0.00"/>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left" vertical="bottom" textRotation="0" wrapText="0" indent="20" justifyLastLine="0" shrinkToFit="0" readingOrder="0"/>
    </dxf>
    <dxf>
      <border outline="0">
        <bottom style="thin">
          <color indexed="64"/>
        </bottom>
      </border>
    </dxf>
    <dxf>
      <border outline="0">
        <right style="thin">
          <color indexed="64"/>
        </right>
        <top style="thin">
          <color indexed="64"/>
        </top>
      </border>
    </dxf>
    <dxf>
      <alignment horizontal="center" vertical="center" textRotation="0" wrapText="0"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numFmt numFmtId="2" formatCode="0.00"/>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left" vertical="bottom" textRotation="0" wrapText="0" indent="20" justifyLastLine="0" shrinkToFit="0" readingOrder="0"/>
    </dxf>
    <dxf>
      <border outline="0">
        <right style="thin">
          <color indexed="64"/>
        </right>
      </border>
    </dxf>
    <dxf>
      <alignment horizontal="center" vertical="center" textRotation="0" wrapText="0"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numFmt numFmtId="2" formatCode="0.00"/>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left" vertical="bottom" textRotation="0" wrapText="0" indent="20" justifyLastLine="0" shrinkToFit="0" readingOrder="0"/>
    </dxf>
    <dxf>
      <border outline="0">
        <right style="thin">
          <color indexed="64"/>
        </right>
      </border>
    </dxf>
    <dxf>
      <alignment horizontal="center" vertical="center" textRotation="0" wrapText="0"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bgColor auto="1"/>
        </patternFill>
      </fill>
      <border diagonalUp="0" diagonalDown="0" outline="0">
        <left style="thin">
          <color indexed="64"/>
        </left>
        <right style="thin">
          <color indexed="64"/>
        </right>
        <top style="thin">
          <color indexed="64"/>
        </top>
        <bottom style="thin">
          <color indexed="64"/>
        </bottom>
      </border>
    </dxf>
    <dxf>
      <fill>
        <patternFill patternType="none">
          <bgColor auto="1"/>
        </patternFill>
      </fill>
      <border diagonalUp="0" diagonalDown="0" outline="0">
        <left style="thin">
          <color indexed="64"/>
        </left>
        <right style="thin">
          <color indexed="64"/>
        </right>
        <top style="thin">
          <color indexed="64"/>
        </top>
        <bottom style="thin">
          <color indexed="64"/>
        </bottom>
      </border>
    </dxf>
    <dxf>
      <fill>
        <patternFill patternType="none">
          <bgColor auto="1"/>
        </patternFill>
      </fill>
      <border diagonalUp="0" diagonalDown="0" outline="0">
        <left style="thin">
          <color indexed="64"/>
        </left>
        <right style="thin">
          <color indexed="64"/>
        </right>
        <top style="thin">
          <color indexed="64"/>
        </top>
        <bottom style="thin">
          <color indexed="64"/>
        </bottom>
      </border>
    </dxf>
    <dxf>
      <fill>
        <patternFill patternType="none">
          <bgColor auto="1"/>
        </patternFill>
      </fill>
      <border diagonalUp="0" diagonalDown="0" outline="0">
        <left style="thin">
          <color indexed="64"/>
        </left>
        <right style="thin">
          <color indexed="64"/>
        </right>
        <top style="thin">
          <color indexed="64"/>
        </top>
        <bottom style="thin">
          <color indexed="64"/>
        </bottom>
      </border>
    </dxf>
    <dxf>
      <fill>
        <patternFill patternType="none">
          <bgColor auto="1"/>
        </patternFill>
      </fill>
      <border diagonalUp="0" diagonalDown="0" outline="0">
        <left style="thin">
          <color indexed="64"/>
        </left>
        <right style="thin">
          <color indexed="64"/>
        </right>
        <top style="thin">
          <color indexed="64"/>
        </top>
        <bottom style="thin">
          <color indexed="64"/>
        </bottom>
      </border>
    </dxf>
    <dxf>
      <fill>
        <patternFill patternType="none">
          <bgColor auto="1"/>
        </patternFill>
      </fill>
      <border diagonalUp="0" diagonalDown="0" outline="0">
        <left style="thin">
          <color indexed="64"/>
        </left>
        <right style="thin">
          <color indexed="64"/>
        </right>
        <top style="thin">
          <color indexed="64"/>
        </top>
        <bottom style="thin">
          <color indexed="64"/>
        </bottom>
      </border>
    </dxf>
    <dxf>
      <fill>
        <patternFill patternType="none">
          <bgColor auto="1"/>
        </patternFill>
      </fill>
      <border diagonalUp="0" diagonalDown="0" outline="0">
        <left style="thin">
          <color indexed="64"/>
        </left>
        <right style="thin">
          <color indexed="64"/>
        </right>
        <top style="thin">
          <color indexed="64"/>
        </top>
        <bottom style="thin">
          <color indexed="64"/>
        </bottom>
      </border>
    </dxf>
    <dxf>
      <fill>
        <patternFill patternType="none">
          <bgColor auto="1"/>
        </patternFill>
      </fill>
      <border diagonalUp="0" diagonalDown="0" outline="0">
        <left style="thin">
          <color indexed="64"/>
        </left>
        <right style="thin">
          <color indexed="64"/>
        </right>
        <top style="thin">
          <color indexed="64"/>
        </top>
        <bottom style="thin">
          <color indexed="64"/>
        </bottom>
      </border>
    </dxf>
    <dxf>
      <fill>
        <patternFill patternType="none">
          <bgColor auto="1"/>
        </patternFill>
      </fill>
      <border diagonalUp="0" diagonalDown="0" outline="0">
        <left style="thin">
          <color indexed="64"/>
        </left>
        <right style="thin">
          <color indexed="64"/>
        </right>
        <top style="thin">
          <color indexed="64"/>
        </top>
        <bottom style="thin">
          <color indexed="64"/>
        </bottom>
      </border>
    </dxf>
    <dxf>
      <fill>
        <patternFill patternType="none">
          <bgColor auto="1"/>
        </patternFill>
      </fill>
      <border diagonalUp="0" diagonalDown="0" outline="0">
        <left style="thin">
          <color indexed="64"/>
        </left>
        <right style="thin">
          <color indexed="64"/>
        </right>
        <top style="thin">
          <color indexed="64"/>
        </top>
        <bottom style="thin">
          <color indexed="64"/>
        </bottom>
      </border>
    </dxf>
    <dxf>
      <fill>
        <patternFill patternType="none">
          <bgColor auto="1"/>
        </patternFill>
      </fill>
      <border diagonalUp="0" diagonalDown="0" outline="0">
        <left style="thin">
          <color indexed="64"/>
        </left>
        <right style="thin">
          <color indexed="64"/>
        </right>
        <top style="thin">
          <color indexed="64"/>
        </top>
        <bottom style="thin">
          <color indexed="64"/>
        </bottom>
      </border>
    </dxf>
    <dxf>
      <fill>
        <patternFill patternType="none">
          <bgColor auto="1"/>
        </patternFill>
      </fill>
      <border diagonalUp="0" diagonalDown="0" outline="0">
        <left style="thin">
          <color indexed="64"/>
        </left>
        <right style="thin">
          <color indexed="64"/>
        </right>
        <top style="thin">
          <color indexed="64"/>
        </top>
        <bottom style="thin">
          <color indexed="64"/>
        </bottom>
      </border>
    </dxf>
    <dxf>
      <fill>
        <patternFill patternType="none">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left" vertical="bottom" textRotation="0" wrapText="0" indent="20" justifyLastLine="0" shrinkToFit="0" readingOrder="0"/>
    </dxf>
    <dxf>
      <fill>
        <patternFill patternType="none">
          <bgColor auto="1"/>
        </patternFill>
      </fill>
    </dxf>
    <dxf>
      <font>
        <b/>
        <i val="0"/>
        <strike val="0"/>
        <condense val="0"/>
        <extend val="0"/>
        <outline val="0"/>
        <shadow val="0"/>
        <u val="none"/>
        <vertAlign val="baseline"/>
        <sz val="11"/>
        <color rgb="FF00B6FF"/>
        <name val="Aptos Narrow"/>
        <family val="2"/>
        <scheme val="minor"/>
      </fon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left" vertical="bottom" textRotation="0" wrapText="0" indent="1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i val="0"/>
        <strike val="0"/>
        <condense val="0"/>
        <extend val="0"/>
        <outline val="0"/>
        <shadow val="0"/>
        <u val="none"/>
        <vertAlign val="baseline"/>
        <sz val="11"/>
        <color rgb="FF00B6FF"/>
        <name val="Aptos Narrow"/>
        <family val="2"/>
        <scheme val="minor"/>
      </font>
      <fill>
        <patternFill patternType="none">
          <fgColor indexed="64"/>
          <bgColor indexed="65"/>
        </patternFill>
      </fill>
      <alignment horizontal="center" vertical="center" textRotation="0" wrapText="0" indent="0" justifyLastLine="0" shrinkToFit="0" readingOrder="0"/>
    </dxf>
    <dxf>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left" vertical="center" textRotation="0" wrapText="0" indent="1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1"/>
        <color rgb="FF00B6FF"/>
        <name val="Aptos Narrow"/>
        <family val="2"/>
        <scheme val="minor"/>
      </font>
      <fill>
        <patternFill patternType="none">
          <fgColor indexed="64"/>
          <bgColor indexed="65"/>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B6FF"/>
        <name val="Aptos Narrow"/>
        <family val="2"/>
        <scheme val="minor"/>
      </font>
      <alignment horizontal="left" vertical="center" textRotation="0" wrapText="0" indent="0" justifyLastLine="0" shrinkToFit="0" readingOrder="0"/>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theme="2" tint="-9.9948118533890809E-2"/>
        </patternFill>
      </fill>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center" vertical="center" textRotation="0" wrapText="0" indent="0" justifyLastLine="0" shrinkToFit="0" readingOrder="0"/>
      <border diagonalUp="0" diagonalDown="0">
        <left style="thin">
          <color indexed="64"/>
        </left>
        <right/>
        <top style="thin">
          <color indexed="64"/>
        </top>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border diagonalUp="0" diagonalDown="0">
        <left/>
        <right style="thin">
          <color indexed="64"/>
        </right>
        <top style="thin">
          <color indexed="64"/>
        </top>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general" vertical="bottom" textRotation="0" wrapText="0" indent="0" justifyLastLine="0" shrinkToFit="0" readingOrder="0"/>
      <border diagonalUp="0" diagonalDown="0">
        <left/>
        <right/>
        <top style="thin">
          <color indexed="64"/>
        </top>
        <bottom style="thin">
          <color indexed="64"/>
        </bottom>
        <vertical/>
        <horizontal/>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right style="thin">
          <color indexed="64"/>
        </right>
        <bottom style="thin">
          <color indexed="64"/>
        </bottom>
      </border>
    </dxf>
    <dxf>
      <alignment horizontal="center" vertical="bottom" textRotation="0" wrapText="0"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font>
        <b/>
        <i val="0"/>
        <strike val="0"/>
        <condense val="0"/>
        <extend val="0"/>
        <outline val="0"/>
        <shadow val="0"/>
        <u val="none"/>
        <vertAlign val="baseline"/>
        <sz val="11"/>
        <color rgb="FF00B6FF"/>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Light16" defaultPivotStyle="PivotStyleLight16"/>
  <colors>
    <mruColors>
      <color rgb="FF00B6FF"/>
      <color rgb="FFFF005D"/>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2</xdr:col>
      <xdr:colOff>6875556</xdr:colOff>
      <xdr:row>0</xdr:row>
      <xdr:rowOff>0</xdr:rowOff>
    </xdr:from>
    <xdr:to>
      <xdr:col>2</xdr:col>
      <xdr:colOff>7693773</xdr:colOff>
      <xdr:row>2</xdr:row>
      <xdr:rowOff>227817</xdr:rowOff>
    </xdr:to>
    <xdr:pic>
      <xdr:nvPicPr>
        <xdr:cNvPr id="4" name="Imagem 3">
          <a:extLst>
            <a:ext uri="{FF2B5EF4-FFF2-40B4-BE49-F238E27FC236}">
              <a16:creationId xmlns:a16="http://schemas.microsoft.com/office/drawing/2014/main" id="{A63D9A88-BFE5-D682-4293-B7520A1B11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2585" y="0"/>
          <a:ext cx="818217" cy="1045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8087475</xdr:colOff>
      <xdr:row>0</xdr:row>
      <xdr:rowOff>363259</xdr:rowOff>
    </xdr:from>
    <xdr:to>
      <xdr:col>2</xdr:col>
      <xdr:colOff>10040471</xdr:colOff>
      <xdr:row>1</xdr:row>
      <xdr:rowOff>238533</xdr:rowOff>
    </xdr:to>
    <xdr:pic>
      <xdr:nvPicPr>
        <xdr:cNvPr id="3" name="Imagem 2" descr="Text&#10;&#10;Description automatically generated">
          <a:extLst>
            <a:ext uri="{FF2B5EF4-FFF2-40B4-BE49-F238E27FC236}">
              <a16:creationId xmlns:a16="http://schemas.microsoft.com/office/drawing/2014/main" id="{FABF1C41-DCC1-01CF-A20F-CA86E29303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24504" y="363259"/>
          <a:ext cx="1952996" cy="3827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9</xdr:col>
      <xdr:colOff>606839</xdr:colOff>
      <xdr:row>39</xdr:row>
      <xdr:rowOff>134257</xdr:rowOff>
    </xdr:to>
    <xdr:pic>
      <xdr:nvPicPr>
        <xdr:cNvPr id="2" name="Picture 3">
          <a:extLst>
            <a:ext uri="{FF2B5EF4-FFF2-40B4-BE49-F238E27FC236}">
              <a16:creationId xmlns:a16="http://schemas.microsoft.com/office/drawing/2014/main" id="{2E32FC55-204C-4E4C-8CDE-2845C10A0439}"/>
            </a:ext>
          </a:extLst>
        </xdr:cNvPr>
        <xdr:cNvPicPr>
          <a:picLocks noChangeAspect="1"/>
        </xdr:cNvPicPr>
      </xdr:nvPicPr>
      <xdr:blipFill rotWithShape="1">
        <a:blip xmlns:r="http://schemas.openxmlformats.org/officeDocument/2006/relationships" r:embed="rId1"/>
        <a:srcRect b="521"/>
        <a:stretch>
          <a:fillRect/>
        </a:stretch>
      </xdr:blipFill>
      <xdr:spPr>
        <a:xfrm>
          <a:off x="0" y="419100"/>
          <a:ext cx="6328189" cy="7138307"/>
        </a:xfrm>
        <a:prstGeom prst="rect">
          <a:avLst/>
        </a:prstGeom>
      </xdr:spPr>
    </xdr:pic>
    <xdr:clientData/>
  </xdr:twoCellAnchor>
  <xdr:twoCellAnchor editAs="oneCell">
    <xdr:from>
      <xdr:col>11</xdr:col>
      <xdr:colOff>238125</xdr:colOff>
      <xdr:row>14</xdr:row>
      <xdr:rowOff>57150</xdr:rowOff>
    </xdr:from>
    <xdr:to>
      <xdr:col>19</xdr:col>
      <xdr:colOff>50900</xdr:colOff>
      <xdr:row>17</xdr:row>
      <xdr:rowOff>111125</xdr:rowOff>
    </xdr:to>
    <xdr:pic>
      <xdr:nvPicPr>
        <xdr:cNvPr id="3" name="Picture 4">
          <a:extLst>
            <a:ext uri="{FF2B5EF4-FFF2-40B4-BE49-F238E27FC236}">
              <a16:creationId xmlns:a16="http://schemas.microsoft.com/office/drawing/2014/main" id="{CA2ADA92-1195-48BE-AFDB-677CEA8FAD88}"/>
            </a:ext>
          </a:extLst>
        </xdr:cNvPr>
        <xdr:cNvPicPr>
          <a:picLocks noChangeAspect="1"/>
        </xdr:cNvPicPr>
      </xdr:nvPicPr>
      <xdr:blipFill>
        <a:blip xmlns:r="http://schemas.openxmlformats.org/officeDocument/2006/relationships" r:embed="rId2"/>
        <a:stretch>
          <a:fillRect/>
        </a:stretch>
      </xdr:blipFill>
      <xdr:spPr>
        <a:xfrm>
          <a:off x="9588500" y="3752850"/>
          <a:ext cx="4689575" cy="606425"/>
        </a:xfrm>
        <a:prstGeom prst="rect">
          <a:avLst/>
        </a:prstGeom>
      </xdr:spPr>
    </xdr:pic>
    <xdr:clientData/>
  </xdr:twoCellAnchor>
  <xdr:twoCellAnchor editAs="oneCell">
    <xdr:from>
      <xdr:col>13</xdr:col>
      <xdr:colOff>171450</xdr:colOff>
      <xdr:row>19</xdr:row>
      <xdr:rowOff>76200</xdr:rowOff>
    </xdr:from>
    <xdr:to>
      <xdr:col>17</xdr:col>
      <xdr:colOff>19369</xdr:colOff>
      <xdr:row>22</xdr:row>
      <xdr:rowOff>111211</xdr:rowOff>
    </xdr:to>
    <xdr:pic>
      <xdr:nvPicPr>
        <xdr:cNvPr id="4" name="Picture 5">
          <a:extLst>
            <a:ext uri="{FF2B5EF4-FFF2-40B4-BE49-F238E27FC236}">
              <a16:creationId xmlns:a16="http://schemas.microsoft.com/office/drawing/2014/main" id="{B869C041-7AD6-4026-8CAF-E273955CFAA6}"/>
            </a:ext>
          </a:extLst>
        </xdr:cNvPr>
        <xdr:cNvPicPr>
          <a:picLocks noChangeAspect="1"/>
        </xdr:cNvPicPr>
      </xdr:nvPicPr>
      <xdr:blipFill>
        <a:blip xmlns:r="http://schemas.openxmlformats.org/officeDocument/2006/relationships" r:embed="rId3"/>
        <a:stretch>
          <a:fillRect/>
        </a:stretch>
      </xdr:blipFill>
      <xdr:spPr>
        <a:xfrm>
          <a:off x="10744200" y="4695825"/>
          <a:ext cx="2286319" cy="5874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180975</xdr:colOff>
      <xdr:row>10</xdr:row>
      <xdr:rowOff>95250</xdr:rowOff>
    </xdr:from>
    <xdr:to>
      <xdr:col>6</xdr:col>
      <xdr:colOff>155990</xdr:colOff>
      <xdr:row>14</xdr:row>
      <xdr:rowOff>35021</xdr:rowOff>
    </xdr:to>
    <xdr:pic>
      <xdr:nvPicPr>
        <xdr:cNvPr id="2" name="Picture 6">
          <a:extLst>
            <a:ext uri="{FF2B5EF4-FFF2-40B4-BE49-F238E27FC236}">
              <a16:creationId xmlns:a16="http://schemas.microsoft.com/office/drawing/2014/main" id="{DB1F070C-CD9F-4351-BEFB-C6C53EBF34EC}"/>
            </a:ext>
          </a:extLst>
        </xdr:cNvPr>
        <xdr:cNvPicPr>
          <a:picLocks noChangeAspect="1"/>
        </xdr:cNvPicPr>
      </xdr:nvPicPr>
      <xdr:blipFill>
        <a:blip xmlns:r="http://schemas.openxmlformats.org/officeDocument/2006/relationships" r:embed="rId1"/>
        <a:stretch>
          <a:fillRect/>
        </a:stretch>
      </xdr:blipFill>
      <xdr:spPr>
        <a:xfrm>
          <a:off x="1835150" y="2724150"/>
          <a:ext cx="3023015" cy="6763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539750</xdr:colOff>
      <xdr:row>0</xdr:row>
      <xdr:rowOff>45592</xdr:rowOff>
    </xdr:from>
    <xdr:ext cx="2927350" cy="227458"/>
    <mc:AlternateContent xmlns:mc="http://schemas.openxmlformats.org/markup-compatibility/2006" xmlns:a14="http://schemas.microsoft.com/office/drawing/2010/main">
      <mc:Choice Requires="a14">
        <xdr:sp macro="" textlink="">
          <xdr:nvSpPr>
            <xdr:cNvPr id="2" name="CaixaDeTexto 1">
              <a:extLst>
                <a:ext uri="{FF2B5EF4-FFF2-40B4-BE49-F238E27FC236}">
                  <a16:creationId xmlns:a16="http://schemas.microsoft.com/office/drawing/2014/main" id="{E92BF85E-2AAB-12DF-C510-2474909983B8}"/>
                </a:ext>
              </a:extLst>
            </xdr:cNvPr>
            <xdr:cNvSpPr txBox="1"/>
          </xdr:nvSpPr>
          <xdr:spPr>
            <a:xfrm>
              <a:off x="3625850" y="45592"/>
              <a:ext cx="2927350" cy="227458"/>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pt-PT" sz="1400" b="1" baseline="0"/>
                <a:t>Primary Energy  </a:t>
              </a:r>
              <a14:m>
                <m:oMath xmlns:m="http://schemas.openxmlformats.org/officeDocument/2006/math">
                  <m:r>
                    <a:rPr lang="pt-PT" sz="1400" b="1" i="0">
                      <a:latin typeface="Cambria Math" panose="02040503050406030204" pitchFamily="18" charset="0"/>
                    </a:rPr>
                    <m:t>=</m:t>
                  </m:r>
                  <m:r>
                    <a:rPr lang="pt-PT" sz="1400" b="1" i="0">
                      <a:latin typeface="Cambria Math" panose="02040503050406030204" pitchFamily="18" charset="0"/>
                    </a:rPr>
                    <m:t>𝐅𝐢𝐧𝐚𝐥</m:t>
                  </m:r>
                  <m:r>
                    <a:rPr lang="pt-PT" sz="1400" b="1" i="0">
                      <a:latin typeface="Cambria Math" panose="02040503050406030204" pitchFamily="18" charset="0"/>
                    </a:rPr>
                    <m:t> </m:t>
                  </m:r>
                  <m:r>
                    <a:rPr lang="pt-PT" sz="1400" b="1" i="0">
                      <a:latin typeface="Cambria Math" panose="02040503050406030204" pitchFamily="18" charset="0"/>
                    </a:rPr>
                    <m:t>𝐄𝐧𝐞𝐫𝐠𝐲</m:t>
                  </m:r>
                  <m:r>
                    <a:rPr lang="pt-PT" sz="1400" b="1" i="0">
                      <a:latin typeface="Cambria Math" panose="02040503050406030204" pitchFamily="18" charset="0"/>
                    </a:rPr>
                    <m:t> </m:t>
                  </m:r>
                  <m:r>
                    <a:rPr lang="pt-PT" sz="1400" b="1" i="0">
                      <a:latin typeface="Cambria Math" panose="02040503050406030204" pitchFamily="18" charset="0"/>
                    </a:rPr>
                    <m:t>𝐗</m:t>
                  </m:r>
                  <m:r>
                    <a:rPr lang="pt-PT" sz="1400" b="1" i="0">
                      <a:latin typeface="Cambria Math" panose="02040503050406030204" pitchFamily="18" charset="0"/>
                    </a:rPr>
                    <m:t> </m:t>
                  </m:r>
                  <m:r>
                    <a:rPr lang="pt-PT" sz="1400" b="1" i="0">
                      <a:latin typeface="Cambria Math" panose="02040503050406030204" pitchFamily="18" charset="0"/>
                    </a:rPr>
                    <m:t>𝐏𝐄𝐅</m:t>
                  </m:r>
                </m:oMath>
              </a14:m>
              <a:endParaRPr lang="pt-PT" sz="1400" b="1" i="0">
                <a:latin typeface="+mn-lt"/>
              </a:endParaRPr>
            </a:p>
          </xdr:txBody>
        </xdr:sp>
      </mc:Choice>
      <mc:Fallback xmlns="">
        <xdr:sp macro="" textlink="">
          <xdr:nvSpPr>
            <xdr:cNvPr id="2" name="CaixaDeTexto 1">
              <a:extLst>
                <a:ext uri="{FF2B5EF4-FFF2-40B4-BE49-F238E27FC236}">
                  <a16:creationId xmlns:a16="http://schemas.microsoft.com/office/drawing/2014/main" id="{E92BF85E-2AAB-12DF-C510-2474909983B8}"/>
                </a:ext>
              </a:extLst>
            </xdr:cNvPr>
            <xdr:cNvSpPr txBox="1"/>
          </xdr:nvSpPr>
          <xdr:spPr>
            <a:xfrm>
              <a:off x="3625850" y="45592"/>
              <a:ext cx="2927350" cy="227458"/>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pt-PT" sz="1400" b="1" baseline="0"/>
                <a:t>Primary Energy  </a:t>
              </a:r>
              <a:r>
                <a:rPr lang="pt-PT" sz="1400" b="1" i="0">
                  <a:latin typeface="+mn-lt"/>
                </a:rPr>
                <a:t>=𝐅𝐢𝐧𝐚𝐥 𝐄𝐧𝐞𝐫𝐠𝐲 𝐗 𝐏𝐄𝐅</a:t>
              </a:r>
            </a:p>
          </xdr:txBody>
        </xdr:sp>
      </mc:Fallback>
    </mc:AlternateContent>
    <xdr:clientData/>
  </xdr:oneCellAnchor>
</xdr:wsDr>
</file>

<file path=xl/persons/person.xml><?xml version="1.0" encoding="utf-8"?>
<personList xmlns="http://schemas.microsoft.com/office/spreadsheetml/2018/threadedcomments" xmlns:x="http://schemas.openxmlformats.org/spreadsheetml/2006/main">
  <person displayName="Joana Fernandes" id="{12032AB8-77F8-456E-9D4B-06D8E0BC9461}" userId="S::joana.fernandes@adene.pt::32d531d0-88e6-474f-91a0-706127cfe307" providerId="AD"/>
  <person displayName="Vedran Krušvar" id="{77DEE261-C1AC-47CD-AC68-C68647FDF049}" userId="S::vedran.krusvar_reakvarner.hr#ext#@adene.onmicrosoft.com::c89a265f-4738-45ab-94d5-17d10ba6c3ed"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6CCBB55-4365-472F-846A-3A91EB0DE33C}" name="Tabela3" displayName="Tabela3" ref="B3:O5" totalsRowShown="0" headerRowDxfId="605" dataDxfId="604" headerRowBorderDxfId="602" tableBorderDxfId="603" totalsRowBorderDxfId="601">
  <autoFilter ref="B3:O5" xr:uid="{D6CCBB55-4365-472F-846A-3A91EB0DE33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0E013A2-FDE9-4DC0-87B3-A7631373700C}" name="Municipality's main data" dataDxfId="600"/>
    <tableColumn id="2" xr3:uid="{A3955602-85D2-4A1D-ACE4-AD088C4EE468}" name="Unit" dataDxfId="599"/>
    <tableColumn id="3" xr3:uid="{1D6FBC9B-69E0-4202-BDF2-3FB403E36BCB}" name="ref. Year" dataDxfId="598"/>
    <tableColumn id="15" xr3:uid="{466D1B1D-5D86-4166-B850-6D31EA9A0746}" name="ref. Value (if ref year &lt; 2021)" dataDxfId="597"/>
    <tableColumn id="5" xr3:uid="{FB20007F-65B6-4D77-9EB2-056F9778DF86}" name="2021" dataDxfId="596"/>
    <tableColumn id="6" xr3:uid="{030843A5-9E5B-46D7-96D2-2DD5327BCA7E}" name="2022" dataDxfId="595"/>
    <tableColumn id="7" xr3:uid="{01006060-77DE-4E8C-9F4B-F14466DB2990}" name="2023" dataDxfId="594"/>
    <tableColumn id="8" xr3:uid="{16254B45-93B1-46C8-AA93-0B17D8B6C57C}" name="2024" dataDxfId="593"/>
    <tableColumn id="9" xr3:uid="{14F56280-86FB-4778-AD6E-97F7D2F6BBBD}" name="2025" dataDxfId="592"/>
    <tableColumn id="10" xr3:uid="{66B12945-90B1-4051-99A9-C28E4046D7A5}" name="2026" dataDxfId="591"/>
    <tableColumn id="11" xr3:uid="{6C585941-16DC-41E8-B4D4-DBEE291CE7BB}" name="2027" dataDxfId="590"/>
    <tableColumn id="12" xr3:uid="{F6F4629F-9DDA-4876-9197-C4C6B3AEC545}" name="2028" dataDxfId="589"/>
    <tableColumn id="13" xr3:uid="{0B5A5000-77A4-4B1F-A727-9D20603848FC}" name="2029" dataDxfId="588"/>
    <tableColumn id="14" xr3:uid="{FF40D6A2-16F2-4EF1-B639-0575A7B2810C}" name="2030" dataDxfId="587"/>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F25007C-F651-4AD9-A3F5-A1421B5A3629}" name="Tabela4" displayName="Tabela4" ref="B7:O13" totalsRowShown="0" headerRowDxfId="586" dataDxfId="585" headerRowBorderDxfId="583" tableBorderDxfId="584" totalsRowBorderDxfId="582">
  <autoFilter ref="B7:O13" xr:uid="{1F25007C-F651-4AD9-A3F5-A1421B5A362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6B40B7BC-37F2-4AFB-B8EB-CBBA0676E55A}" name="Social indicators" dataDxfId="581"/>
    <tableColumn id="2" xr3:uid="{46C24426-1126-4801-8263-632A7B3C0360}" name="Unit" dataDxfId="580"/>
    <tableColumn id="3" xr3:uid="{21A2595E-AADA-4D35-85ED-E79675DBA487}" name="ref. Year" dataDxfId="579"/>
    <tableColumn id="4" xr3:uid="{55CF157C-0C96-4C97-BDF9-19C61936B346}" name="ref. Value (if ref year &lt; 2021)" dataDxfId="578"/>
    <tableColumn id="5" xr3:uid="{45ECF3DA-AF74-4768-B4DA-48760A16B511}" name="2021" dataDxfId="577"/>
    <tableColumn id="6" xr3:uid="{CE08B8C2-1A22-424F-ACA9-88723E50BA2B}" name="2022" dataDxfId="576"/>
    <tableColumn id="7" xr3:uid="{ABC1A19E-3B30-4891-A9A2-9C0E29AB23C4}" name="2023" dataDxfId="575"/>
    <tableColumn id="8" xr3:uid="{96C8CFFA-3BDC-4D16-8713-03A06E4D3D7E}" name="2024" dataDxfId="574"/>
    <tableColumn id="9" xr3:uid="{AB7BC5FB-D20E-4AE2-BC41-8439EDB73FC1}" name="2025" dataDxfId="573"/>
    <tableColumn id="10" xr3:uid="{173E5F39-6738-46C7-81CB-96D3D69179C8}" name="2026" dataDxfId="572"/>
    <tableColumn id="11" xr3:uid="{03DD86D1-BB51-46BC-AB51-4969E6C6B7F3}" name="2027" dataDxfId="571"/>
    <tableColumn id="12" xr3:uid="{408106DF-43B5-4B6D-8F5A-26C64F9BF3CB}" name="2028" dataDxfId="570"/>
    <tableColumn id="13" xr3:uid="{C5C0B6F6-2365-4048-A246-074F115A85B9}" name="2029" dataDxfId="569"/>
    <tableColumn id="14" xr3:uid="{70ACD512-4AAF-425F-B26A-C045F5847045}" name="2030" dataDxfId="568"/>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CC075E5-5935-4E30-B49E-39635595945B}" name="Tabela5" displayName="Tabela5" ref="B15:P21" totalsRowShown="0" headerRowDxfId="567" dataDxfId="566" headerRowBorderDxfId="564" tableBorderDxfId="565" totalsRowBorderDxfId="563">
  <autoFilter ref="B15:P21" xr:uid="{8CC075E5-5935-4E30-B49E-39635595945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FA95AD92-E23D-47C5-A75E-9A258437EA93}" name="Composite vulnerability index" dataDxfId="562"/>
    <tableColumn id="2" xr3:uid="{D8D665E3-7FB0-490A-ABC6-E46C5A70BD61}" name="Unit" dataDxfId="561"/>
    <tableColumn id="15" xr3:uid="{02E97CBC-F692-492F-8303-1A62199B9F26}" name="NUTS 3 Region" dataDxfId="560"/>
    <tableColumn id="3" xr3:uid="{F1061060-5803-4766-B9DB-55D29A72A87F}" name="ref. Year" dataDxfId="559"/>
    <tableColumn id="4" xr3:uid="{B550F385-CF3D-4167-B631-76A9184145BD}" name="ref. Value (if ref year &lt; 2021)" dataDxfId="558"/>
    <tableColumn id="5" xr3:uid="{D9214658-F5FE-4BEB-B11B-F4E466FD39E2}" name="2021" dataDxfId="557"/>
    <tableColumn id="6" xr3:uid="{25CD10E0-E047-4353-9EA2-4424E862BBDE}" name="2022" dataDxfId="556"/>
    <tableColumn id="7" xr3:uid="{FC4E99EA-554C-455D-8396-14DF40F46466}" name="2023" dataDxfId="555"/>
    <tableColumn id="8" xr3:uid="{6C30BC6C-9C09-4F17-BB96-66985E30BF83}" name="2024" dataDxfId="554"/>
    <tableColumn id="9" xr3:uid="{CC60687C-31EF-4751-A3AA-502EDDACE6C1}" name="2025" dataDxfId="553"/>
    <tableColumn id="10" xr3:uid="{D3D07D13-CDE8-4B69-BD4B-9FF1EBCC3F28}" name="2026" dataDxfId="552"/>
    <tableColumn id="11" xr3:uid="{BA5D37F2-031A-4F44-B7AF-C67B32302904}" name="2027" dataDxfId="551"/>
    <tableColumn id="12" xr3:uid="{8FA3066D-EAEB-4D2F-A3D8-D23FC4172C96}" name="2028" dataDxfId="550"/>
    <tableColumn id="13" xr3:uid="{5FD475F7-870A-4D82-AD05-AA636730CAE4}" name="2029" dataDxfId="549"/>
    <tableColumn id="14" xr3:uid="{6531D244-D3F3-4C57-B0DB-0BD5F82E5D29}" name="2030" dataDxfId="54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AC963C4-C6C6-4390-96C2-B5B35C339BD3}" name="Tabela10" displayName="Tabela10" ref="B23:H25" totalsRowShown="0" headerRowDxfId="547" dataDxfId="546" tableBorderDxfId="545">
  <autoFilter ref="B23:H25" xr:uid="{0AC963C4-C6C6-4390-96C2-B5B35C339BD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CAF1D90-0CF1-4767-8CAD-5B1841CDE00F}" name="Climate hazard" dataDxfId="544"/>
    <tableColumn id="2" xr3:uid="{D07A4106-1B56-4AAD-BA13-457C7CC80AEF}" name="Unit" dataDxfId="543"/>
    <tableColumn id="3" xr3:uid="{0266874B-FD60-4903-A8C8-DC0F1B92A5B4}" name="NUTS 3 Region" dataDxfId="542"/>
    <tableColumn id="7" xr3:uid="{EC0E3C26-4A62-4D3C-B1A8-AB51CBF061F6}" name="Min Value" dataDxfId="541"/>
    <tableColumn id="4" xr3:uid="{428B932C-F254-4F3F-864A-BB478B131933}" name="Max Value" dataDxfId="540"/>
    <tableColumn id="5" xr3:uid="{147CD6B7-485B-485F-94ED-ABF69F2B0AF2}" name="Areas with higher risk" dataDxfId="539"/>
    <tableColumn id="6" xr3:uid="{AF8EA71E-4516-4FB4-9069-879BBCD86F1B}" name="Areas with medium risk" dataDxfId="538"/>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D8DFF4C-98E7-4425-A091-71D4E576DAAB}" name="Tabela11" displayName="Tabela11" ref="B27:O28" totalsRowShown="0" headerRowDxfId="537" dataDxfId="536" headerRowBorderDxfId="534" tableBorderDxfId="535" totalsRowBorderDxfId="533">
  <autoFilter ref="B27:O28" xr:uid="{4D8DFF4C-98E7-4425-A091-71D4E576DAA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F84BEB0-AC17-4E69-A5AB-BA43C98FE955}" name="Economic indicators" dataDxfId="532"/>
    <tableColumn id="2" xr3:uid="{FE1DE4EF-D2B7-4C20-9447-4503DCE8508B}" name="Unit" dataDxfId="531"/>
    <tableColumn id="3" xr3:uid="{1CB2BC75-B802-41B0-A968-9CE11CE62B28}" name="ref. Year" dataDxfId="530"/>
    <tableColumn id="4" xr3:uid="{DA3515DA-E0AC-414A-B95D-92F47D8E439E}" name="ref. Value (if ref year &lt; 2021)" dataDxfId="529"/>
    <tableColumn id="5" xr3:uid="{101D0E98-4EBA-44EF-9EA7-237C58F11422}" name="2021" dataDxfId="528"/>
    <tableColumn id="6" xr3:uid="{3137486F-09D5-4B25-9C87-8DE93839AE5F}" name="2022" dataDxfId="527"/>
    <tableColumn id="7" xr3:uid="{CB896105-3DB3-4FE4-91D6-707184D2BBBF}" name="2023" dataDxfId="526"/>
    <tableColumn id="8" xr3:uid="{9644BAF3-2A80-4DFA-8FC0-3A9B39B36994}" name="2024" dataDxfId="525"/>
    <tableColumn id="9" xr3:uid="{B357B62D-C212-4D77-BBD1-35DFFB5D2BB8}" name="2025" dataDxfId="524"/>
    <tableColumn id="10" xr3:uid="{10A8C2A5-78A0-4CCF-B0B2-07E47CB61495}" name="2026" dataDxfId="523"/>
    <tableColumn id="11" xr3:uid="{03EC996F-8292-4CD5-94B6-0221B8FDFFC3}" name="2027" dataDxfId="522"/>
    <tableColumn id="12" xr3:uid="{5BFCBBEF-097C-4E6D-80C4-22079633FA73}" name="2028" dataDxfId="521"/>
    <tableColumn id="13" xr3:uid="{CC2240EA-1EDF-4E43-86B2-CB308C6CA2CC}" name="2029" dataDxfId="520"/>
    <tableColumn id="14" xr3:uid="{97E15020-ABDE-4A70-BBE9-EA7F428ADFF2}" name="2030" dataDxfId="519"/>
  </tableColumns>
  <tableStyleInfo name="TableStyleLight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306874AB-469C-43B1-A16D-EA56933CC820}" name="Tabela30" displayName="Tabela30" ref="R3:T5" totalsRowShown="0" headerRowDxfId="518" headerRowBorderDxfId="516" tableBorderDxfId="517" totalsRowBorderDxfId="515">
  <autoFilter ref="R3:T5" xr:uid="{306874AB-469C-43B1-A16D-EA56933CC820}">
    <filterColumn colId="0" hiddenButton="1"/>
    <filterColumn colId="1" hiddenButton="1"/>
    <filterColumn colId="2" hiddenButton="1"/>
  </autoFilter>
  <tableColumns count="3">
    <tableColumn id="1" xr3:uid="{A5BA1DB4-A22B-4A39-95BB-1515F69B00EA}" name="Source" dataDxfId="514"/>
    <tableColumn id="2" xr3:uid="{AA8F697A-3C2B-4915-BC6D-BC4F56CBB41F}" name="Link" dataDxfId="513"/>
    <tableColumn id="3" xr3:uid="{EE218802-0ACA-4214-83ED-244A6448D597}" name="Observations" dataDxfId="512"/>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D8CD2D18-15B9-4045-BE1D-FCE1143EE0A6}" name="Tabela32" displayName="Tabela32" ref="R7:T13" totalsRowShown="0" headerRowDxfId="511" headerRowBorderDxfId="509" tableBorderDxfId="510" totalsRowBorderDxfId="508">
  <autoFilter ref="R7:T13" xr:uid="{D8CD2D18-15B9-4045-BE1D-FCE1143EE0A6}">
    <filterColumn colId="0" hiddenButton="1"/>
    <filterColumn colId="1" hiddenButton="1"/>
    <filterColumn colId="2" hiddenButton="1"/>
  </autoFilter>
  <tableColumns count="3">
    <tableColumn id="1" xr3:uid="{0D632607-1802-4CEE-8C11-4897786D3C8C}" name="Source" dataDxfId="507"/>
    <tableColumn id="2" xr3:uid="{7E84B542-84BF-4E18-A44D-FC966C246C61}" name="Link" dataDxfId="506"/>
    <tableColumn id="3" xr3:uid="{EE22FC4B-6FEE-4AF1-A80C-684C6E868252}" name="Observations" dataDxfId="505"/>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31D374AE-596E-442A-B2F5-0A2AED5C093D}" name="Tabela34" displayName="Tabela34" ref="R15:T21" totalsRowShown="0" headerRowDxfId="504" headerRowBorderDxfId="502" tableBorderDxfId="503" totalsRowBorderDxfId="501">
  <autoFilter ref="R15:T21" xr:uid="{31D374AE-596E-442A-B2F5-0A2AED5C093D}">
    <filterColumn colId="0" hiddenButton="1"/>
    <filterColumn colId="1" hiddenButton="1"/>
    <filterColumn colId="2" hiddenButton="1"/>
  </autoFilter>
  <tableColumns count="3">
    <tableColumn id="1" xr3:uid="{83311EC3-9ADA-4776-861A-21F96CAEA384}" name="Source" dataDxfId="500"/>
    <tableColumn id="2" xr3:uid="{A9C6EB4C-2298-4783-9B1F-05200E663930}" name="Link" dataDxfId="499"/>
    <tableColumn id="3" xr3:uid="{FFA0346F-3B5F-43E0-9FBD-40F2DF30F140}" name="Observations" dataDxfId="498"/>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529BC64-40C5-4D1E-B89C-8BC4EF595292}" name="Tabela14" displayName="Tabela14" ref="B3:E18" totalsRowShown="0" headerRowDxfId="497" headerRowBorderDxfId="495" tableBorderDxfId="496" totalsRowBorderDxfId="494">
  <autoFilter ref="B3:E18" xr:uid="{1529BC64-40C5-4D1E-B89C-8BC4EF595292}">
    <filterColumn colId="0" hiddenButton="1"/>
    <filterColumn colId="1" hiddenButton="1"/>
    <filterColumn colId="2" hiddenButton="1"/>
    <filterColumn colId="3" hiddenButton="1"/>
  </autoFilter>
  <tableColumns count="4">
    <tableColumn id="1" xr3:uid="{A2F96EF2-327B-4081-92DD-C71D71524488}" name=" Climate zone" dataDxfId="493"/>
    <tableColumn id="2" xr3:uid="{0CED4E8F-D7C3-41B8-AF7D-EE74B8DE42B0}" name="Unit" dataDxfId="492"/>
    <tableColumn id="3" xr3:uid="{C774D26F-C09C-4616-925B-6C6C7349B3C2}" name="ref. Year" dataDxfId="491"/>
    <tableColumn id="4" xr3:uid="{DCD6BD44-808F-4C14-BE75-15E12DF82FC0}" name="Value" dataDxfId="490"/>
  </tableColumns>
  <tableStyleInfo name="TableStyleLight1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7C40A91B-987A-4E37-990A-389B79B45C05}" name="Tabela3437" displayName="Tabela3437" ref="G3:I18" totalsRowShown="0" headerRowDxfId="489" headerRowBorderDxfId="487" tableBorderDxfId="488" totalsRowBorderDxfId="486">
  <autoFilter ref="G3:I18" xr:uid="{7C40A91B-987A-4E37-990A-389B79B45C05}">
    <filterColumn colId="0" hiddenButton="1"/>
    <filterColumn colId="1" hiddenButton="1"/>
    <filterColumn colId="2" hiddenButton="1"/>
  </autoFilter>
  <tableColumns count="3">
    <tableColumn id="1" xr3:uid="{650F86CB-E195-421A-B9D4-C4127F0EAC29}" name="Source" dataDxfId="485"/>
    <tableColumn id="2" xr3:uid="{2261149D-5286-4E78-8AE7-AB455C4D0FDE}" name="Link" dataDxfId="484"/>
    <tableColumn id="3" xr3:uid="{BE4EA5F3-4557-461A-86A5-36A83EB5B24E}" name="Observations" dataDxfId="483"/>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C926E169-584F-471A-8406-7471E380C847}" name="Tabela343738" displayName="Tabela343738" ref="Q3:S111" totalsRowShown="0" headerRowDxfId="481" headerRowBorderDxfId="479" tableBorderDxfId="480" totalsRowBorderDxfId="478">
  <autoFilter ref="Q3:S111" xr:uid="{C926E169-584F-471A-8406-7471E380C847}">
    <filterColumn colId="0" hiddenButton="1"/>
    <filterColumn colId="1" hiddenButton="1"/>
    <filterColumn colId="2" hiddenButton="1"/>
  </autoFilter>
  <tableColumns count="3">
    <tableColumn id="1" xr3:uid="{868A156C-EF55-49DD-8C2A-DFE37DF66D83}" name="Source" dataDxfId="477"/>
    <tableColumn id="2" xr3:uid="{EC831D0E-0D36-4618-A7B5-F775767DF561}" name="Link" dataDxfId="476"/>
    <tableColumn id="3" xr3:uid="{3F86A109-BECA-42F3-87FA-E7AA65D10DEF}" name="Observations" dataDxfId="475"/>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294EFDA-1299-40F5-BB27-820DD6462A2F}" name="Tabela20" displayName="Tabela20" ref="B3:O7" totalsRowShown="0" headerRowDxfId="453">
  <autoFilter ref="B3:O7" xr:uid="{5294EFDA-1299-40F5-BB27-820DD6462A2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CC0BBAD-12E0-4BB1-8BA8-CF5C85D751FB}" name="Total Buildings" dataDxfId="452"/>
    <tableColumn id="2" xr3:uid="{B627ED2F-8FB2-43B8-8FE9-A4A06A4D7A8D}" name="Unit" dataDxfId="451"/>
    <tableColumn id="3" xr3:uid="{E926136E-D719-43A0-B0EF-051934343B13}" name="ref. Year" dataDxfId="450"/>
    <tableColumn id="15" xr3:uid="{85619DF7-350F-4711-87D4-F04208EAF6FE}" name="ref. Value (if ref year &lt; 2021)" dataDxfId="449"/>
    <tableColumn id="4" xr3:uid="{1E2C5059-4954-4E55-93EA-F313D3359DF5}" name="2021" dataDxfId="448"/>
    <tableColumn id="5" xr3:uid="{2EA07589-3CCA-4F5D-8B59-18B5375F42C5}" name="2022" dataDxfId="447"/>
    <tableColumn id="6" xr3:uid="{0E6EF0C7-D2A8-4A8C-8B4F-5CF7063DE2F4}" name="2023" dataDxfId="446"/>
    <tableColumn id="7" xr3:uid="{E58EE5B0-84A0-4333-9775-6D20739E5798}" name="2024" dataDxfId="445"/>
    <tableColumn id="8" xr3:uid="{B2A01D10-F4C2-4894-B46F-2C4CB19A21F2}" name="2025" dataDxfId="444"/>
    <tableColumn id="9" xr3:uid="{E5107A44-456E-4B29-BC90-B5F2A8202450}" name="2026" dataDxfId="443"/>
    <tableColumn id="10" xr3:uid="{3F6EF866-A676-40DD-ADCC-1ED1C36EF7AF}" name="2027" dataDxfId="442"/>
    <tableColumn id="11" xr3:uid="{326DFA3D-6F32-413B-A586-DE4820489D20}" name="2028" dataDxfId="441"/>
    <tableColumn id="12" xr3:uid="{978AA53C-7C32-4210-9B00-D41AD6097F93}" name="2029" dataDxfId="440"/>
    <tableColumn id="13" xr3:uid="{6707C8AD-A29F-4554-8917-1E4C338E9355}" name="2030" dataDxfId="439"/>
  </tableColumns>
  <tableStyleInfo name="TableStyleLight16"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BCF9441-4CC0-4F63-B077-F9A76E36C0A6}" name="Tabela15" displayName="Tabela15" ref="B9:O93" totalsRowShown="0" headerRowDxfId="438" dataDxfId="437" tableBorderDxfId="436">
  <autoFilter ref="B9:O93" xr:uid="{EBCF9441-4CC0-4F63-B077-F9A76E36C0A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265FE5B-E1BE-469C-B219-8FB3F16DD471}" name="Municipal Tertiary buildings, equipment and facilities" dataDxfId="435"/>
    <tableColumn id="2" xr3:uid="{84036CB3-1ADA-4F09-9FD5-911375E2C723}" name="Unit" dataDxfId="434"/>
    <tableColumn id="3" xr3:uid="{627F6FE1-5E6E-4596-B0AB-E3D0A1EF4D29}" name="ref. Year" dataDxfId="433"/>
    <tableColumn id="4" xr3:uid="{F0B618DC-5895-4A02-8628-7AA4AF4158BE}" name="ref. Value (if ref year &lt; 2021)" dataDxfId="432"/>
    <tableColumn id="5" xr3:uid="{582F0038-F882-4FB9-8DA6-A213685D47C7}" name="2021" dataDxfId="431"/>
    <tableColumn id="6" xr3:uid="{0FB53642-A9B4-40CF-B11D-280FC9AF7933}" name="2022" dataDxfId="430"/>
    <tableColumn id="7" xr3:uid="{47226C3D-AF9D-4D63-A788-90E78772ABB8}" name="2023" dataDxfId="429"/>
    <tableColumn id="8" xr3:uid="{B269247B-12CA-4009-A393-1D7BCAB27FFF}" name="2024" dataDxfId="428"/>
    <tableColumn id="9" xr3:uid="{8479391A-D012-4011-A7C0-13902F317A7D}" name="2025" dataDxfId="427"/>
    <tableColumn id="10" xr3:uid="{45AF26EA-2FBA-4A13-8EEC-55FD2F457F81}" name="2026" dataDxfId="426"/>
    <tableColumn id="11" xr3:uid="{96360932-9844-43DE-97AB-1A99E63CDBF4}" name="2027" dataDxfId="425"/>
    <tableColumn id="12" xr3:uid="{3E4BD8EF-385D-403F-B128-866CEF4CFA5D}" name="2028" dataDxfId="424"/>
    <tableColumn id="13" xr3:uid="{D79CAD1F-D19E-4F29-B366-1551165B46BB}" name="2029" dataDxfId="423"/>
    <tableColumn id="14" xr3:uid="{79490BC7-AAFF-4382-B204-D93E128256DB}" name="2030" dataDxfId="422"/>
  </tableColumns>
  <tableStyleInfo name="TableStyleLight16"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B2E91A5-9E42-40F8-839C-FD14F9E4FB91}" name="Tabela16" displayName="Tabela16" ref="B95:O179" totalsRowShown="0" headerRowDxfId="421" dataDxfId="420" tableBorderDxfId="419">
  <autoFilter ref="B95:O179" xr:uid="{0B2E91A5-9E42-40F8-839C-FD14F9E4FB9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838168A5-F4D2-4E79-980D-E95C2366C438}" name="Other Public Tertiary buildings, equipment and facilities " dataDxfId="418"/>
    <tableColumn id="2" xr3:uid="{6E625963-64B6-4D1E-95E9-CDB7F6EF9FE8}" name="Unit" dataDxfId="417"/>
    <tableColumn id="3" xr3:uid="{888B4022-242B-4C7C-BE9E-54A66477C3AF}" name="ref. Year" dataDxfId="416"/>
    <tableColumn id="4" xr3:uid="{18FFC60E-307A-42FA-A854-CA42D0A08CB9}" name="ref. Value (if ref year &lt; 2021)" dataDxfId="415"/>
    <tableColumn id="5" xr3:uid="{610DD7CD-EFE9-447A-A9EB-8A9E789408DC}" name="2021" dataDxfId="414"/>
    <tableColumn id="6" xr3:uid="{63051809-F7AF-45E8-85EB-5C67A4C09F92}" name="2022" dataDxfId="413"/>
    <tableColumn id="7" xr3:uid="{CB7498B3-F1DC-47CA-A0CB-A37B17DD4E26}" name="2023" dataDxfId="412"/>
    <tableColumn id="8" xr3:uid="{170A0177-0600-4EC4-BCE6-A617C18D967B}" name="2024" dataDxfId="411"/>
    <tableColumn id="9" xr3:uid="{32D56973-31C8-40F6-8CFB-FB5C211F70F7}" name="2025" dataDxfId="410"/>
    <tableColumn id="10" xr3:uid="{E757B06D-8C79-4111-881B-858C74452795}" name="2026" dataDxfId="409"/>
    <tableColumn id="11" xr3:uid="{D9F7EF51-7612-4D3C-AF43-59AF802B8355}" name="2027" dataDxfId="408"/>
    <tableColumn id="12" xr3:uid="{F698901C-0E58-4B08-AC93-989528391A10}" name="2028" dataDxfId="407"/>
    <tableColumn id="13" xr3:uid="{9650CE67-0080-4E07-BFB3-C7502C1D8E56}" name="2029" dataDxfId="406"/>
    <tableColumn id="14" xr3:uid="{5C2FEA1D-E11F-43D6-99AE-6226594BAE9F}" name="2030" dataDxfId="405"/>
  </tableColumns>
  <tableStyleInfo name="TableStyleLight16"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EDEC0D8-01AC-4FFF-8ED9-8C0FC512598B}" name="Tabela622" displayName="Tabela622" ref="B181:O265" totalsRowShown="0" headerRowDxfId="404" dataDxfId="403">
  <autoFilter ref="B181:O265" xr:uid="{FEDEC0D8-01AC-4FFF-8ED9-8C0FC512598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9BFFF206-9CB5-4759-9FBF-884FA1189034}" name=" Private Tertiary buildings, equipment and facilities " dataDxfId="402"/>
    <tableColumn id="2" xr3:uid="{15F978D0-08D3-4E65-84B3-F183275C8471}" name="Unit" dataDxfId="401"/>
    <tableColumn id="3" xr3:uid="{24B1916E-A641-4658-A956-C09DA8115EB9}" name="ref. Year" dataDxfId="400"/>
    <tableColumn id="14" xr3:uid="{ED091518-326A-4D55-A4B1-AF2480A2AA0C}" name="ref. Value (if ref year &lt; 2021)" dataDxfId="399"/>
    <tableColumn id="4" xr3:uid="{AFBB0E0A-10DB-45CC-A75B-02620F24E03F}" name="2021" dataDxfId="398"/>
    <tableColumn id="5" xr3:uid="{312CBC04-1525-4CBF-B969-1215724716D9}" name="2022" dataDxfId="397"/>
    <tableColumn id="6" xr3:uid="{2D829651-941A-4A61-BBCC-DBCB32E028A9}" name="2023" dataDxfId="396"/>
    <tableColumn id="7" xr3:uid="{F31CFF43-ED8E-4B6A-9092-041E020E1547}" name="2024" dataDxfId="395"/>
    <tableColumn id="8" xr3:uid="{149F28BF-8696-408B-B9AC-0D39C80BB86E}" name="2025" dataDxfId="394"/>
    <tableColumn id="9" xr3:uid="{10F54D0B-EA09-4F0A-AAD9-B35186E225B9}" name="2026" dataDxfId="393"/>
    <tableColumn id="10" xr3:uid="{1D5510C6-BBDA-4742-A4CB-A30C8ECFE73B}" name="2027" dataDxfId="392"/>
    <tableColumn id="11" xr3:uid="{23514B59-2F45-4CF2-B128-9D6E8F3582DB}" name="2028" dataDxfId="391"/>
    <tableColumn id="12" xr3:uid="{1DB87F93-63EA-423B-A67D-D98F63F0F1FE}" name="2029" dataDxfId="390"/>
    <tableColumn id="13" xr3:uid="{A6AD3BD9-A2CD-48BF-BBCC-43783807FA25}" name="2030" dataDxfId="389"/>
  </tableColumns>
  <tableStyleInfo name="TableStyleLight16"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69995EBF-6A81-49E5-A745-F01F1214E693}" name="Tabela17" displayName="Tabela17" ref="B3:M116" totalsRowShown="0" headerRowDxfId="388" headerRowBorderDxfId="386" tableBorderDxfId="387" totalsRowBorderDxfId="385">
  <autoFilter ref="B3:M116" xr:uid="{69995EBF-6A81-49E5-A745-F01F1214E69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9FF50DC5-7FFF-481B-A49A-03691D1E2BB7}" name="Tertiary buildings " dataDxfId="384"/>
    <tableColumn id="2" xr3:uid="{1397F40F-61AB-487C-AED8-6959699CA99B}" name="Unit" dataDxfId="383"/>
    <tableColumn id="4" xr3:uid="{8E11B307-8764-4EB2-A63D-387E0BEE7BE4}" name="2021" dataDxfId="382"/>
    <tableColumn id="5" xr3:uid="{5A231278-5F6E-4F9E-8DCC-F6434819A0F7}" name="2022" dataDxfId="381"/>
    <tableColumn id="6" xr3:uid="{AB302785-A4FD-49BE-9A85-600B055F43F4}" name="2023" dataDxfId="380"/>
    <tableColumn id="7" xr3:uid="{3DB08F23-7576-425C-81F3-0A15B0B63F55}" name="2024" dataDxfId="379"/>
    <tableColumn id="8" xr3:uid="{F086EDAF-E2FF-4F8B-BAF8-07D651D5358C}" name="2025" dataDxfId="378"/>
    <tableColumn id="9" xr3:uid="{417C4306-FB0A-402B-8215-2B960DCDC77F}" name="2026" dataDxfId="377"/>
    <tableColumn id="10" xr3:uid="{36D8C9BC-0CE5-4525-B74F-ABAC73873990}" name="2027" dataDxfId="376"/>
    <tableColumn id="11" xr3:uid="{319BE239-8143-412B-A639-CD928D72FDD5}" name="2028" dataDxfId="375"/>
    <tableColumn id="12" xr3:uid="{B572F21B-B0D0-4634-A647-4F8372FA9A73}" name="2029" dataDxfId="374"/>
    <tableColumn id="13" xr3:uid="{A33B5EA3-D546-4F97-A837-8F5B98BDA89A}" name="2030" dataDxfId="373"/>
  </tableColumns>
  <tableStyleInfo name="TableStyleLight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8811988-7D26-4466-92F8-F33F1D3AC5C7}" name="Tabela8" displayName="Tabela8" ref="B9:O93" totalsRowShown="0" headerRowDxfId="343" dataDxfId="342" tableBorderDxfId="341">
  <autoFilter ref="B9:O93" xr:uid="{28811988-7D26-4466-92F8-F33F1D3AC5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6EE15CAB-B1C3-42BB-BB39-26D76A5B6BD0}" name="Municipal residential buildings" dataDxfId="340"/>
    <tableColumn id="2" xr3:uid="{1E3391B6-E5A3-4AA2-B060-FB321E79AD61}" name="Unit" dataDxfId="339"/>
    <tableColumn id="3" xr3:uid="{4CC190EB-3326-437C-92C2-17D85D3ADA15}" name="ref. Year" dataDxfId="338"/>
    <tableColumn id="14" xr3:uid="{4487A5B9-CC40-409C-BE03-10731B120BC5}" name="ref. Value (if ref year &lt; 2021)" dataDxfId="337"/>
    <tableColumn id="4" xr3:uid="{0A2308E7-F35E-449B-8C94-EB9CC5866719}" name="2021" dataDxfId="336"/>
    <tableColumn id="5" xr3:uid="{948A2E9F-3A1F-4D56-9AF9-77EF3BAB72AA}" name="2022" dataDxfId="335"/>
    <tableColumn id="6" xr3:uid="{F5820FB0-E078-4027-AB5A-A69DE4642197}" name="2023" dataDxfId="334"/>
    <tableColumn id="7" xr3:uid="{E44E5D05-D108-495A-8AA2-93116E8074D1}" name="2024" dataDxfId="333"/>
    <tableColumn id="8" xr3:uid="{22270591-9D58-4FC0-9C25-53C8BD5C49CE}" name="2025" dataDxfId="332"/>
    <tableColumn id="9" xr3:uid="{BD9B3699-4070-40F5-8D4B-A329F40B11DF}" name="2026" dataDxfId="331"/>
    <tableColumn id="10" xr3:uid="{50791087-D268-4DD0-80DF-585D9E7AEC13}" name="2027" dataDxfId="330"/>
    <tableColumn id="11" xr3:uid="{86A73675-4304-4916-89BC-868AA54FAD66}" name="2028" dataDxfId="329"/>
    <tableColumn id="12" xr3:uid="{2D37D64E-52F0-4A75-A66C-B5A8225FFC46}" name="2029" dataDxfId="328"/>
    <tableColumn id="13" xr3:uid="{A5675048-9E35-47B6-ABA6-04C25BC757C7}" name="2030" dataDxfId="327"/>
  </tableColumns>
  <tableStyleInfo name="TableStyleLight16"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D1F17B8-37B5-4D9E-A846-3E000F815676}" name="Tabela9" displayName="Tabela9" ref="B95:O179" totalsRowShown="0" headerRowDxfId="326" dataDxfId="325" tableBorderDxfId="324">
  <autoFilter ref="B95:O179" xr:uid="{8D1F17B8-37B5-4D9E-A846-3E000F81567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20A8565-A4A7-4D69-AE95-5FB6FD159B4D}" name="Other public residential buildings (regional or national owned/managed)" dataDxfId="323"/>
    <tableColumn id="2" xr3:uid="{CFC65545-2E9B-4A0B-AD40-84D6C2B0B2EB}" name="Unit" dataDxfId="322"/>
    <tableColumn id="3" xr3:uid="{C5545345-464A-48F3-A8AE-F2A73AA6446F}" name="ref. Year" dataDxfId="321"/>
    <tableColumn id="14" xr3:uid="{ABBAA7A0-7379-452A-872D-42744544649C}" name="ref. Value (if ref year &lt; 2021)" dataDxfId="320"/>
    <tableColumn id="4" xr3:uid="{0F79D8C8-D9F2-4464-A3CD-A6AC032B1C4A}" name="2021" dataDxfId="319"/>
    <tableColumn id="5" xr3:uid="{EB46B0F0-CCB8-4869-AA8A-39CBB65A67F3}" name="2022" dataDxfId="318"/>
    <tableColumn id="6" xr3:uid="{52D4A0C2-73B9-440C-BD0F-70E3123CE173}" name="2023" dataDxfId="317"/>
    <tableColumn id="7" xr3:uid="{3C88006A-762E-44A4-8EDB-CA6F66A005B3}" name="2024" dataDxfId="316"/>
    <tableColumn id="8" xr3:uid="{F17A6B21-CB12-44FF-B88B-8C49EC859C74}" name="2025" dataDxfId="315"/>
    <tableColumn id="9" xr3:uid="{A444076B-2840-4F93-BD2D-E0167A85B9C8}" name="2026" dataDxfId="314"/>
    <tableColumn id="10" xr3:uid="{1B2E9330-4DEF-4DCD-B2DC-F4F08C896A51}" name="2027" dataDxfId="313"/>
    <tableColumn id="11" xr3:uid="{38E02968-9A63-4D8F-AB07-24C808242398}" name="2028" dataDxfId="312"/>
    <tableColumn id="12" xr3:uid="{4236BF00-F020-4408-BC01-80CBA13A4631}" name="2029" dataDxfId="311"/>
    <tableColumn id="13" xr3:uid="{B6D6B36B-E5C1-4BB2-BD69-CF271B318B7C}" name="2030" dataDxfId="310"/>
  </tableColumns>
  <tableStyleInfo name="TableStyleLight16"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6193A31-7F41-44DA-9756-89B6D85DC6B7}" name="Tabela12" displayName="Tabela12" ref="B181:O265" totalsRowShown="0" headerRowDxfId="309" dataDxfId="308" headerRowBorderDxfId="306" tableBorderDxfId="307">
  <autoFilter ref="B181:O265" xr:uid="{C6193A31-7F41-44DA-9756-89B6D85DC6B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931C2BB0-E837-4F7F-BF7F-D40C31B1E175}" name="Private residential buildings " dataDxfId="305"/>
    <tableColumn id="2" xr3:uid="{64DFB66B-1116-48B0-9A98-E2A5F8EDBB9C}" name="Unit" dataDxfId="304"/>
    <tableColumn id="3" xr3:uid="{CC37623F-3767-4E1A-AD14-5324D895F40B}" name="ref. Year" dataDxfId="303"/>
    <tableColumn id="14" xr3:uid="{D923239E-A551-449E-8462-463C3D4C5179}" name="ref. Value (if ref year &lt; 2021)" dataDxfId="302"/>
    <tableColumn id="4" xr3:uid="{4229F71D-042B-4C61-8866-EE6D6A7113CA}" name="2021" dataDxfId="301"/>
    <tableColumn id="5" xr3:uid="{63C412EE-8FD4-4DA9-91C1-EDAE85499032}" name="2022" dataDxfId="300"/>
    <tableColumn id="6" xr3:uid="{848D9983-2A0F-465B-9664-1FFDF9518012}" name="2023" dataDxfId="299"/>
    <tableColumn id="7" xr3:uid="{9E8676D5-1579-48FC-861B-747AFE6ABD5B}" name="2024" dataDxfId="298"/>
    <tableColumn id="8" xr3:uid="{6A2C68D7-1898-4F8F-9289-CB01427A5FB6}" name="2025" dataDxfId="297"/>
    <tableColumn id="9" xr3:uid="{6CB11881-61C3-4620-BB55-D3B38613FA8E}" name="2026" dataDxfId="296"/>
    <tableColumn id="10" xr3:uid="{E10E57CF-9B48-475B-AE7E-97D5AE693779}" name="2027" dataDxfId="295"/>
    <tableColumn id="11" xr3:uid="{FDECCC7E-8C87-4F11-9CAE-44148CA700E6}" name="2028" dataDxfId="294"/>
    <tableColumn id="12" xr3:uid="{13F154E9-396D-4100-A629-C65B794023DB}" name="2029" dataDxfId="293"/>
    <tableColumn id="13" xr3:uid="{4C7CD072-82B3-4051-AE39-4D40A6547431}" name="2030" dataDxfId="292"/>
  </tableColumns>
  <tableStyleInfo name="TableStyleLight16"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3A64E378-92D6-4DD7-B805-958C500495BA}" name="Tabela40" displayName="Tabela40" ref="B3:O7" totalsRowShown="0" headerRowDxfId="291" dataDxfId="290" headerRowBorderDxfId="288" tableBorderDxfId="289" totalsRowBorderDxfId="287">
  <autoFilter ref="B3:O7" xr:uid="{3A64E378-92D6-4DD7-B805-958C500495B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401749E-7F91-4F01-B6E3-BAB2F9FE7E0F}" name="TOTAL Residential buildings - Energy consumption" dataDxfId="286"/>
    <tableColumn id="2" xr3:uid="{8F2340ED-F0CC-49A6-B058-12DFCED186B4}" name="Unit" dataDxfId="285"/>
    <tableColumn id="3" xr3:uid="{74454370-D4FF-494B-81A2-616BF51ABB79}" name="ref. Year" dataDxfId="284"/>
    <tableColumn id="14" xr3:uid="{813F0BA6-BB13-4605-A7E4-B04176601A4C}" name="ref. Value (if ref year &lt; 2021)" dataDxfId="283"/>
    <tableColumn id="4" xr3:uid="{F2EFCBFD-E4A0-4621-8CD3-5855767164CF}" name="2021" dataDxfId="282"/>
    <tableColumn id="5" xr3:uid="{D8542236-7267-4E45-9B9F-2DE4A5844E00}" name="2022" dataDxfId="281"/>
    <tableColumn id="6" xr3:uid="{670335A9-3A09-437C-A3F0-388D95E269A4}" name="2023" dataDxfId="280"/>
    <tableColumn id="7" xr3:uid="{B51AC8DA-DF6E-4E51-85D6-AE3312B14B91}" name="2024" dataDxfId="279"/>
    <tableColumn id="8" xr3:uid="{17995AC3-BBE3-429C-9B22-2B1A9835A5C1}" name="2025" dataDxfId="278"/>
    <tableColumn id="9" xr3:uid="{915E655A-692C-49CE-817D-53D96082A1BE}" name="2026" dataDxfId="277"/>
    <tableColumn id="10" xr3:uid="{E839CD6C-C3F4-49E1-A7A1-5CB7B0CACE2C}" name="2027" dataDxfId="276"/>
    <tableColumn id="11" xr3:uid="{0F293839-3002-4950-A4C5-2CB51D7FF5EB}" name="2028" dataDxfId="275"/>
    <tableColumn id="12" xr3:uid="{95F3425E-686F-4BFA-A335-9B47C79E5401}" name="2029" dataDxfId="274"/>
    <tableColumn id="13" xr3:uid="{3FA71E49-9C51-4BFC-8E5D-83A6DBF88392}" name="2030" dataDxfId="273"/>
  </tableColumns>
  <tableStyleInfo name="TableStyleLight16"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5512FBF-8BCD-4AC9-9461-63C2459F159D}" name="Tabela2" displayName="Tabela2" ref="B3:M12" totalsRowShown="0" headerRowDxfId="272" dataDxfId="271" tableBorderDxfId="270">
  <autoFilter ref="B3:M12" xr:uid="{95512FBF-8BCD-4AC9-9461-63C2459F159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31B1CA00-2966-488B-B6F9-E80D012ECFDF}" name="Municipal residential buildings " dataDxfId="269"/>
    <tableColumn id="2" xr3:uid="{0228DBD0-A5C2-4260-B58E-9D3C42052500}" name="Unit" dataDxfId="268"/>
    <tableColumn id="3" xr3:uid="{EB96F4B4-FB6A-4D99-A186-710DBC6EF4B0}" name="2021" dataDxfId="267"/>
    <tableColumn id="4" xr3:uid="{F238906B-4ECB-476C-BAFE-AF4461FC658E}" name="2022" dataDxfId="266"/>
    <tableColumn id="5" xr3:uid="{66C9CDD2-2F2C-483D-8063-BACA115DD1A1}" name="2023" dataDxfId="265"/>
    <tableColumn id="6" xr3:uid="{DD807DAB-BB28-4204-9BE3-646803EB33C8}" name="2024" dataDxfId="264"/>
    <tableColumn id="7" xr3:uid="{0EFBA3AE-27D2-4570-A3A2-2C638EC07800}" name="2025" dataDxfId="263"/>
    <tableColumn id="8" xr3:uid="{CEAE9C36-F775-4634-BDF4-171F2E667EAE}" name="2026" dataDxfId="262"/>
    <tableColumn id="9" xr3:uid="{2F180525-2C5E-477D-9B66-27056756943F}" name="2027" dataDxfId="261"/>
    <tableColumn id="10" xr3:uid="{EF96C3A6-EB10-4020-9C31-097134B0EEE7}" name="2028" dataDxfId="260"/>
    <tableColumn id="11" xr3:uid="{51F52E6F-6D02-489D-B07C-B7BAD9F4BC78}" name="2029" dataDxfId="259"/>
    <tableColumn id="12" xr3:uid="{577A13DA-0CAC-4FB3-A380-0EB3B528A419}" name="2030" dataDxfId="258"/>
  </tableColumns>
  <tableStyleInfo name="TableStyleLight16"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FA0CC5F-AB03-4727-ABC7-F66A0927746C}" name="Tabela6" displayName="Tabela6" ref="B14:M228" totalsRowShown="0" headerRowDxfId="257" dataDxfId="256" tableBorderDxfId="255">
  <autoFilter ref="B14:M228" xr:uid="{2FA0CC5F-AB03-4727-ABC7-F66A0927746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4A8352EF-7A05-477A-9EFC-2B55F7602922}" name="Municipal residential buildings characterization" dataDxfId="254"/>
    <tableColumn id="2" xr3:uid="{18F7A1F6-C4F3-4795-A02F-B33A2AB0FE9E}" name="Unit" dataDxfId="253"/>
    <tableColumn id="3" xr3:uid="{85FA33A4-2757-424D-8A9D-FEB3478569FD}" name="2021" dataDxfId="252"/>
    <tableColumn id="4" xr3:uid="{25E4748B-3A12-460C-B0A5-B3A4489CF554}" name="2022" dataDxfId="251"/>
    <tableColumn id="5" xr3:uid="{3474E837-5029-411D-9638-579E9351969A}" name="2023" dataDxfId="250"/>
    <tableColumn id="6" xr3:uid="{5CFDB6BB-8611-4B14-96D1-62BD431A7134}" name="2024" dataDxfId="249"/>
    <tableColumn id="7" xr3:uid="{807D38F7-500F-4BAB-9DC9-3DA102995251}" name="2025" dataDxfId="248"/>
    <tableColumn id="8" xr3:uid="{46EA65CB-5820-4D40-8F04-1F4009F4CD11}" name="2026" dataDxfId="247"/>
    <tableColumn id="9" xr3:uid="{82213E68-CEE1-48E9-A1FC-9DAB30AACB88}" name="2027" dataDxfId="246"/>
    <tableColumn id="10" xr3:uid="{7F48FFD3-60D2-4967-99E7-D6718D811FC8}" name="2028" dataDxfId="245"/>
    <tableColumn id="11" xr3:uid="{A4BE5ACF-9E12-4D2B-AE21-45A7C359F94C}" name="2029" dataDxfId="244"/>
    <tableColumn id="12" xr3:uid="{DF706805-A57F-4278-830A-AE4531333213}" name="2030" dataDxfId="243"/>
  </tableColumns>
  <tableStyleInfo name="TableStyleLight16"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AF0F527-CA66-4A97-B2FA-330F53AD61D1}" name="Tabela18" displayName="Tabela18" ref="B14:M222" totalsRowShown="0" headerRowDxfId="242" tableBorderDxfId="241">
  <autoFilter ref="B14:M222" xr:uid="{3AF0F527-CA66-4A97-B2FA-330F53AD61D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53B6CFB9-57CA-4ACB-ADCF-2A5DBA397B80}" name="Other public residential buildings characterization" dataDxfId="240"/>
    <tableColumn id="2" xr3:uid="{89627807-1945-4557-9AD2-E177288FAA7C}" name="Unit" dataDxfId="239"/>
    <tableColumn id="4" xr3:uid="{68E6CCC3-E204-4F71-8358-2DD24464DF7F}" name="2021" dataDxfId="238"/>
    <tableColumn id="5" xr3:uid="{8448141E-C714-470C-AE8E-7371DF5D0486}" name="2022" dataDxfId="237"/>
    <tableColumn id="6" xr3:uid="{3523765A-B4BB-4779-9BF9-825D0AA294B4}" name="2023" dataDxfId="236"/>
    <tableColumn id="7" xr3:uid="{42D4CC9E-E9DC-4D67-8896-1D95F458DF45}" name="2024" dataDxfId="235"/>
    <tableColumn id="8" xr3:uid="{A16193EE-4936-434F-85C8-4C0AB8C0EBA6}" name="2025" dataDxfId="234"/>
    <tableColumn id="9" xr3:uid="{2B003F60-E37C-4D75-B591-318A89165DE7}" name="2026" dataDxfId="233"/>
    <tableColumn id="10" xr3:uid="{EA37E160-2B35-412C-A433-B9A7FE14DE97}" name="2027" dataDxfId="232"/>
    <tableColumn id="11" xr3:uid="{F3239518-036F-4D50-ADF1-A9D9A9ABB37C}" name="2028" dataDxfId="231"/>
    <tableColumn id="12" xr3:uid="{0D6261F3-67A1-48A4-9440-EA32E9DE6372}" name="2029" dataDxfId="230"/>
    <tableColumn id="13" xr3:uid="{D65B71F7-4A6D-4039-865A-BF120606488D}" name="2030" dataDxfId="229"/>
  </tableColumns>
  <tableStyleInfo name="TableStyleLight16"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D7A63382-B0CB-450B-B76F-9FC5927B16E1}" name="Tabela42" displayName="Tabela42" ref="B3:M12" totalsRowShown="0" headerRowDxfId="228" dataDxfId="227" headerRowBorderDxfId="225" tableBorderDxfId="226" totalsRowBorderDxfId="224">
  <autoFilter ref="B3:M12" xr:uid="{D7A63382-B0CB-450B-B76F-9FC5927B16E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FDAEF572-F340-425E-92C5-5D3CDE324675}" name="Other public residential buildings" dataDxfId="223"/>
    <tableColumn id="2" xr3:uid="{80967A43-578C-4658-BFEB-A31FD2AF3CCA}" name="Unit" dataDxfId="222"/>
    <tableColumn id="4" xr3:uid="{9919D8A6-B6BC-4759-B5B9-920F23DA6916}" name="2021" dataDxfId="221"/>
    <tableColumn id="5" xr3:uid="{6EF7DF29-3EE4-4259-A2A3-E7A34D638F51}" name="2022" dataDxfId="220"/>
    <tableColumn id="6" xr3:uid="{96D72E6E-F19B-4106-B7F5-1B3224A6B59E}" name="2023" dataDxfId="219"/>
    <tableColumn id="7" xr3:uid="{6B3E2185-E81A-4B88-BD32-51E4E3DB095B}" name="2024" dataDxfId="218"/>
    <tableColumn id="8" xr3:uid="{75BD3219-56CE-497B-85E0-D86D6E74C99B}" name="2025" dataDxfId="217"/>
    <tableColumn id="9" xr3:uid="{CDB8B09B-5C89-4D33-9574-0F20195A41D7}" name="2026" dataDxfId="216"/>
    <tableColumn id="10" xr3:uid="{DAEF6899-69C8-4A20-A4C8-46EE26B2E481}" name="2027" dataDxfId="215"/>
    <tableColumn id="11" xr3:uid="{55983867-43B8-4D58-8325-B214410251BB}" name="2028" dataDxfId="214"/>
    <tableColumn id="12" xr3:uid="{D6551F75-315D-4C79-83C7-8F2A1020684C}" name="2029" dataDxfId="213"/>
    <tableColumn id="13" xr3:uid="{E7BF3BF3-D9A7-4807-9707-C9C488C78D99}" name="2030" dataDxfId="212"/>
  </tableColumns>
  <tableStyleInfo name="TableStyleLight16"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1AF5DDB3-7BFD-499D-9C9E-F7A088807532}" name="Tabela24" displayName="Tabela24" ref="B14:M222" totalsRowShown="0" headerRowDxfId="211" dataDxfId="210" tableBorderDxfId="209">
  <autoFilter ref="B14:M222" xr:uid="{1AF5DDB3-7BFD-499D-9C9E-F7A08880753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A3829BB2-E09D-4A68-A6A6-4B7EC4048D40}" name="Private residential buildings characterization" dataDxfId="208"/>
    <tableColumn id="2" xr3:uid="{71201486-CDC7-4F0C-B74F-BC003CD12737}" name="Unit" dataDxfId="207"/>
    <tableColumn id="4" xr3:uid="{BCE62155-4383-4FEB-9A91-929EC0C03281}" name="2021" dataDxfId="206"/>
    <tableColumn id="5" xr3:uid="{7EBE1A6F-C1D8-49AB-B7C5-2579978EC5B6}" name="2022" dataDxfId="205"/>
    <tableColumn id="6" xr3:uid="{2E4687FB-60A9-4625-84E9-1A0333C9732C}" name="2023" dataDxfId="204"/>
    <tableColumn id="7" xr3:uid="{9B110F50-0C87-4394-A27D-C249010184B4}" name="2024" dataDxfId="203"/>
    <tableColumn id="8" xr3:uid="{720B0E2E-676E-481A-B7B6-6FC86E998F69}" name="2025" dataDxfId="202"/>
    <tableColumn id="9" xr3:uid="{FFB89E35-0F0C-498B-AA62-316126FA94FD}" name="2026" dataDxfId="201"/>
    <tableColumn id="10" xr3:uid="{7379C29F-BA9F-428E-8792-DC4FFC9BD05A}" name="2027" dataDxfId="200"/>
    <tableColumn id="11" xr3:uid="{158A75E3-E332-4EC0-A669-17BFD9ECC00F}" name="2028" dataDxfId="199"/>
    <tableColumn id="12" xr3:uid="{A14E41D8-84A5-4436-BDEC-5EACFBBB56D1}" name="2029" dataDxfId="198"/>
    <tableColumn id="13" xr3:uid="{1A171393-972C-4406-878A-ABA09C4D0EC5}" name="2030" dataDxfId="197"/>
  </tableColumns>
  <tableStyleInfo name="TableStyleLight16"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72DFDFAA-48BC-4487-A168-68729D013663}" name="Tabela43" displayName="Tabela43" ref="B3:M12" totalsRowShown="0" headerRowDxfId="196" dataDxfId="195" tableBorderDxfId="194">
  <autoFilter ref="B3:M12" xr:uid="{72DFDFAA-48BC-4487-A168-68729D0136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B56679A7-90E9-4418-A837-F8B316B02956}" name="Private residential buildings " dataDxfId="193"/>
    <tableColumn id="2" xr3:uid="{A03475DC-E7F6-4221-B39D-A81C5B8C2EA6}" name="Unit" dataDxfId="192"/>
    <tableColumn id="4" xr3:uid="{BC0993AD-DF03-427E-9409-302D35739C26}" name="2021" dataDxfId="191">
      <calculatedColumnFormula>D15</calculatedColumnFormula>
    </tableColumn>
    <tableColumn id="5" xr3:uid="{15E41E2B-CFC6-4B82-90D0-0A729A3D344F}" name="2022" dataDxfId="190"/>
    <tableColumn id="6" xr3:uid="{51620B87-9BE2-4B5E-8DA9-D291BD45C57D}" name="2023" dataDxfId="189"/>
    <tableColumn id="7" xr3:uid="{25CCEEAA-2FB9-4BB0-8582-D750C2B4C52B}" name="2024" dataDxfId="188"/>
    <tableColumn id="8" xr3:uid="{1714B8E0-5A32-4101-B169-69EE854F011D}" name="2025" dataDxfId="187"/>
    <tableColumn id="9" xr3:uid="{3D890261-6837-4473-AF4F-CD0F55363DC0}" name="2026" dataDxfId="186"/>
    <tableColumn id="10" xr3:uid="{776CD526-0928-48BE-A4D4-8ECEE82050A8}" name="2027" dataDxfId="185"/>
    <tableColumn id="11" xr3:uid="{77DE5CDE-3E25-4D94-A13B-11B0FE3B3949}" name="2028" dataDxfId="184"/>
    <tableColumn id="12" xr3:uid="{86DAF303-27B8-4759-90E7-A254B1730C3F}" name="2029" dataDxfId="183"/>
    <tableColumn id="13" xr3:uid="{68419988-CE0E-4A37-8F03-990927B3C555}" name="2030" dataDxfId="182"/>
  </tableColumns>
  <tableStyleInfo name="TableStyleLight16"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CD9A5935-9C88-4085-929D-6A19E9465C87}" name="Tabela26" displayName="Tabela26" ref="B4:O241" totalsRowShown="0" headerRowDxfId="169" headerRowBorderDxfId="167" tableBorderDxfId="168" totalsRowBorderDxfId="166">
  <autoFilter ref="B4:O241" xr:uid="{CD9A5935-9C88-4085-929D-6A19E9465C8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70A54803-5751-41FA-B09C-F88B2242B73A}" name="Industry sector" dataDxfId="165"/>
    <tableColumn id="2" xr3:uid="{7664E252-CCFB-4E16-A098-413B79D64AD2}" name="Unit" dataDxfId="164"/>
    <tableColumn id="3" xr3:uid="{272560B7-B95E-44A7-8B96-1A126DA742F5}" name="ref. Year" dataDxfId="163"/>
    <tableColumn id="14" xr3:uid="{A1EBA917-3FA4-4E71-A5D8-122F8C5795C2}" name="ref. Value (if ref year &lt; 2021)" dataDxfId="162"/>
    <tableColumn id="4" xr3:uid="{3D421562-63FF-4B37-A428-5B42472BDD4C}" name="2021" dataDxfId="161"/>
    <tableColumn id="5" xr3:uid="{564B1AF2-CD90-474B-A149-2D7A8B33202F}" name="2022" dataDxfId="160"/>
    <tableColumn id="6" xr3:uid="{BE92B9A6-6196-4B77-A2E3-8D8D0A4EC866}" name="2023" dataDxfId="159"/>
    <tableColumn id="7" xr3:uid="{970E87D3-ECA1-4120-9851-394297E2BE2C}" name="2024" dataDxfId="158"/>
    <tableColumn id="8" xr3:uid="{8813DA62-DFCA-4F95-9F3D-7D84139D71EE}" name="2025" dataDxfId="157"/>
    <tableColumn id="9" xr3:uid="{22FF385F-84E3-42A5-9DD4-B196E0DB4727}" name="2026" dataDxfId="156"/>
    <tableColumn id="10" xr3:uid="{C5ADEB5B-803F-4842-8379-4163AC70144C}" name="2027" dataDxfId="155"/>
    <tableColumn id="11" xr3:uid="{38E0F3B3-8ED7-4DDC-9F2D-2FA6E740E5B8}" name="2028" dataDxfId="154"/>
    <tableColumn id="12" xr3:uid="{004EE187-422B-4F97-973B-F4AC2D52BB17}" name="2029" dataDxfId="153"/>
    <tableColumn id="13" xr3:uid="{E0836534-7CB2-430E-88BD-51184BDDC741}" name="2030" dataDxfId="152"/>
  </tableColumns>
  <tableStyleInfo name="TableStyleLight16"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FE61F7F-D2AD-40B4-A157-D67C75247C12}" name="Tabela19" displayName="Tabela19" ref="Q4:S223" totalsRowShown="0" headerRowDxfId="151" headerRowBorderDxfId="149" tableBorderDxfId="150">
  <autoFilter ref="Q4:S223" xr:uid="{FFE61F7F-D2AD-40B4-A157-D67C75247C12}">
    <filterColumn colId="0" hiddenButton="1"/>
    <filterColumn colId="1" hiddenButton="1"/>
    <filterColumn colId="2" hiddenButton="1"/>
  </autoFilter>
  <tableColumns count="3">
    <tableColumn id="1" xr3:uid="{33C80497-5FDA-4AC3-9EDA-1771EE564C43}" name="Source" dataDxfId="148"/>
    <tableColumn id="2" xr3:uid="{60BA8708-6A2C-425E-A2FD-428EFA4651B5}" name="Link" dataDxfId="147"/>
    <tableColumn id="3" xr3:uid="{F1C1DCFC-AECE-4357-8CC2-6E481EAF134A}" name="Observations"/>
  </tableColumns>
  <tableStyleInfo name="TableStyleLight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AE5C5A5-C52C-4427-A270-76C9EDDBEE24}" name="Tabela28" displayName="Tabela28" ref="B4:O135" totalsRowShown="0" headerRowDxfId="136" dataDxfId="135" headerRowBorderDxfId="133" tableBorderDxfId="134">
  <autoFilter ref="B4:O135" xr:uid="{EAE5C5A5-C52C-4427-A270-76C9EDDBEE2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6014D738-6D94-4888-8AE0-5EE41422F394}" name="Agriculture, forestry and fishing  sector" dataDxfId="132"/>
    <tableColumn id="2" xr3:uid="{8447C1C4-F4F7-436F-B507-C2BA709CD951}" name="Unit" dataDxfId="131"/>
    <tableColumn id="3" xr3:uid="{18D504CF-9AD0-417D-B0E6-4EA8F8F34DC3}" name="ref. Year" dataDxfId="130"/>
    <tableColumn id="14" xr3:uid="{A2422909-8C28-4E54-BD19-4E899E1DE438}" name="ref. Value (if ref year &lt; 2021)" dataDxfId="129"/>
    <tableColumn id="4" xr3:uid="{8F995EDF-702C-48FE-85A6-42446FBAF32B}" name="2021" dataDxfId="128"/>
    <tableColumn id="5" xr3:uid="{3A0ECBEB-DCFF-446C-B241-EEC5395E4B22}" name="2022" dataDxfId="127"/>
    <tableColumn id="6" xr3:uid="{B946F459-C825-4424-9DCB-E0B145CC078A}" name="2023" dataDxfId="126"/>
    <tableColumn id="7" xr3:uid="{13D581B2-39F7-48FD-983C-BF027D45FEB4}" name="2024" dataDxfId="125"/>
    <tableColumn id="8" xr3:uid="{BBB1C052-6358-47A6-865A-9375D3474253}" name="2025" dataDxfId="124"/>
    <tableColumn id="9" xr3:uid="{EFE8F3B9-347E-4027-BA3F-449BF51919D9}" name="2026" dataDxfId="123"/>
    <tableColumn id="10" xr3:uid="{B3D11556-3A21-4A66-8DCA-A868EE1439D7}" name="2027" dataDxfId="122"/>
    <tableColumn id="11" xr3:uid="{5CB3D102-D7E6-4384-8D64-96ED13E054B2}" name="2028" dataDxfId="121"/>
    <tableColumn id="12" xr3:uid="{B4B36810-9E53-4580-AEA6-83EDDCE0DE13}" name="2029" dataDxfId="120"/>
    <tableColumn id="13" xr3:uid="{ADA2E68B-95B2-4EC7-ACCB-D3D5950F9FE7}" name="2030" dataDxfId="119"/>
  </tableColumns>
  <tableStyleInfo name="TableStyleLight16"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5C0302D4-845E-471B-BFED-35524D058BE0}" name="Tabela29" displayName="Tabela29" ref="B3:O202" totalsRowShown="0" headerRowDxfId="117" dataDxfId="116" headerRowBorderDxfId="114" tableBorderDxfId="115" totalsRowBorderDxfId="113">
  <autoFilter ref="B3:O202" xr:uid="{5C0302D4-845E-471B-BFED-35524D058BE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F2900C4A-1BAA-4B5E-A166-2E95C4D97CB8}" name="Local Energy supply" dataDxfId="112"/>
    <tableColumn id="2" xr3:uid="{BE75C8FF-EB71-48C4-9A14-B48227AB9DFC}" name="Unit" dataDxfId="111"/>
    <tableColumn id="3" xr3:uid="{A04789B8-CE2C-4DAA-8CF2-646267BD6BD9}" name="ref. Year" dataDxfId="110"/>
    <tableColumn id="14" xr3:uid="{CDB89ED1-8197-41AD-AB34-258D532DCA9C}" name="ref. Value (if ref year &lt; 2021)" dataDxfId="109"/>
    <tableColumn id="4" xr3:uid="{236F4557-6F84-462C-93E9-395EAD67370E}" name="2021" dataDxfId="108"/>
    <tableColumn id="5" xr3:uid="{DB7DEE08-C8F9-437F-81B8-011315175595}" name="2022" dataDxfId="107"/>
    <tableColumn id="6" xr3:uid="{F0BC9C3E-4646-480B-A733-FAF6A558A344}" name="2023" dataDxfId="106"/>
    <tableColumn id="7" xr3:uid="{C86782C9-8A5E-4D28-A704-921BE9FA11CD}" name="2024" dataDxfId="105"/>
    <tableColumn id="8" xr3:uid="{DE01E26D-72E6-4767-A383-74D18B9AE044}" name="2025" dataDxfId="104"/>
    <tableColumn id="9" xr3:uid="{B806459D-5A0B-4932-8993-670E0C5821CE}" name="2026" dataDxfId="103"/>
    <tableColumn id="10" xr3:uid="{50728AC5-9EC2-4971-BF14-930BFE3E5512}" name="2027" dataDxfId="102"/>
    <tableColumn id="11" xr3:uid="{B55FA7C4-DDDB-4256-AC02-409657A6330C}" name="2028" dataDxfId="101"/>
    <tableColumn id="12" xr3:uid="{2E29E794-DD42-4FB0-B95B-D011EC56AEB3}" name="2029" dataDxfId="100"/>
    <tableColumn id="13" xr3:uid="{8BF9AE79-BA89-4B8A-90CA-4CB61C6D6F91}" name="2030" dataDxfId="99"/>
  </tableColumns>
  <tableStyleInfo name="TableStyleLight16"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6625FAA-9BAA-48E8-B85A-0F329443E865}" name="Tabela25" displayName="Tabela25" ref="Q3:S202" totalsRowShown="0" headerRowDxfId="98" headerRowBorderDxfId="96" tableBorderDxfId="97">
  <autoFilter ref="Q3:S202" xr:uid="{06625FAA-9BAA-48E8-B85A-0F329443E865}">
    <filterColumn colId="0" hiddenButton="1"/>
    <filterColumn colId="1" hiddenButton="1"/>
    <filterColumn colId="2" hiddenButton="1"/>
  </autoFilter>
  <tableColumns count="3">
    <tableColumn id="1" xr3:uid="{E8AB73E0-7D6B-428A-9286-14188D89B7C8}" name="Source" dataDxfId="95"/>
    <tableColumn id="2" xr3:uid="{64176D55-3341-403C-9A57-CD2ECAF364CF}" name="Link" dataDxfId="94"/>
    <tableColumn id="3" xr3:uid="{1043CB2F-133F-466F-8D02-0A9C58534B9E}" name="Observations"/>
  </tableColumns>
  <tableStyleInfo name="TableStyleLight8"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2261F484-C3A5-44EF-B288-5A673E131445}" name="Tabela31" displayName="Tabela31" ref="B9:O135" totalsRowShown="0" headerRowDxfId="81" dataDxfId="80" tableBorderDxfId="79">
  <autoFilter ref="B9:O135" xr:uid="{2261F484-C3A5-44EF-B288-5A673E13144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E022D7FC-A605-4957-BCF5-4E40006ED03A}" name="GHG Emissions" dataDxfId="78"/>
    <tableColumn id="2" xr3:uid="{F47A36F3-4FE1-4F57-BCD5-E947E4C11901}" name="Unit" dataDxfId="77"/>
    <tableColumn id="3" xr3:uid="{2FD53E77-BC80-4105-9E51-AABA4092DA0C}" name="ref. Year" dataDxfId="76"/>
    <tableColumn id="14" xr3:uid="{31526B30-837C-4F77-B9E1-ECE7B95032FB}" name="ref. Value (if ref year &lt; 2021)" dataDxfId="75"/>
    <tableColumn id="4" xr3:uid="{4051CE18-4283-4F61-A347-AFC354B5117C}" name="2021" dataDxfId="74"/>
    <tableColumn id="5" xr3:uid="{590DBDD6-C0C0-4756-B050-FE157168E957}" name="2022" dataDxfId="73"/>
    <tableColumn id="6" xr3:uid="{629945B1-D23E-4E5D-B7D5-A4725532F874}" name="2023" dataDxfId="72"/>
    <tableColumn id="7" xr3:uid="{29821838-C672-4239-B7CC-9F79BD4AD9B4}" name="2024" dataDxfId="71"/>
    <tableColumn id="8" xr3:uid="{CB4063E7-CE54-4C85-BC0B-2E1FFE202D05}" name="2025" dataDxfId="70"/>
    <tableColumn id="9" xr3:uid="{1A8EA937-2D9A-4C54-BFD1-F113B2B186A3}" name="2026" dataDxfId="69"/>
    <tableColumn id="10" xr3:uid="{1700A422-B5C6-4E7D-B060-1E83B68D0D9C}" name="2027" dataDxfId="68"/>
    <tableColumn id="11" xr3:uid="{533785DA-C473-4685-85B4-EA5AFC84BE5A}" name="2028" dataDxfId="67"/>
    <tableColumn id="12" xr3:uid="{1A5AD4A0-B747-41DD-8D25-364C2666969C}" name="2029" dataDxfId="66"/>
    <tableColumn id="13" xr3:uid="{14E3CAD6-5690-4CD1-A80C-A6D2C9C9DE44}" name="2030" dataDxfId="65"/>
  </tableColumns>
  <tableStyleInfo name="TableStyleLight16"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CEF9AA22-00E6-4936-B693-DAED08EF660A}" name="Tabela33" displayName="Tabela33" ref="B137:O199" totalsRowShown="0" headerRowDxfId="64" dataDxfId="63" headerRowBorderDxfId="61" tableBorderDxfId="62">
  <autoFilter ref="B137:O199" xr:uid="{CEF9AA22-00E6-4936-B693-DAED08EF660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D030E42-110A-481A-A5A3-C005A16E704C}" name="Local energy supply" dataDxfId="60"/>
    <tableColumn id="2" xr3:uid="{5CD096D4-E048-44BF-85C7-128AE7B31038}" name="Unit" dataDxfId="59"/>
    <tableColumn id="3" xr3:uid="{48AE0CDA-5B34-4156-A558-FE2998F082FE}" name="ref. Year" dataDxfId="58"/>
    <tableColumn id="15" xr3:uid="{46C89A9C-8BA2-4214-A881-48FE60CE7C7F}" name="ref. Value (if ref year &lt; 2021)" dataDxfId="57"/>
    <tableColumn id="4" xr3:uid="{B855C633-9C19-45EC-AA79-AAC998AEB403}" name="2021" dataDxfId="56"/>
    <tableColumn id="5" xr3:uid="{65B23C05-36CC-4238-8E09-10E9F0D0F279}" name="2022" dataDxfId="55"/>
    <tableColumn id="6" xr3:uid="{07CBA8A2-B4AD-4614-9EEE-379C08C55B15}" name="2023" dataDxfId="54"/>
    <tableColumn id="7" xr3:uid="{47DD0E6E-7021-4526-9A45-2CABA18C4492}" name="2024" dataDxfId="53"/>
    <tableColumn id="8" xr3:uid="{043AFC7B-088A-4687-9DBB-D101BC180BE5}" name="2025" dataDxfId="52"/>
    <tableColumn id="9" xr3:uid="{8C59DC1E-61E9-44C2-A6BA-21FECE5B7ADB}" name="2026" dataDxfId="51"/>
    <tableColumn id="10" xr3:uid="{6BCBEA5C-F8A8-4625-B7A9-4951FE4D7816}" name="2027" dataDxfId="50"/>
    <tableColumn id="11" xr3:uid="{212540C2-6FAF-4CEF-8487-91B9ED9E74BB}" name="2028" dataDxfId="49"/>
    <tableColumn id="12" xr3:uid="{985445E4-5033-4F5E-878A-61B1F11B267F}" name="2029" dataDxfId="48"/>
    <tableColumn id="13" xr3:uid="{50A2619C-D1FF-48E1-97B3-991148A99619}" name="2030" dataDxfId="47"/>
  </tableColumns>
  <tableStyleInfo name="TableStyleLight16"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A80E745-48CF-4F2B-ABB6-9FAF6990040F}" name="Tabela44" displayName="Tabela44" ref="B3:O7" totalsRowShown="0" headerRowDxfId="46" dataDxfId="45" tableBorderDxfId="44">
  <autoFilter ref="B3:O7" xr:uid="{0A80E745-48CF-4F2B-ABB6-9FAF6990040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48A4988-07FC-4438-8971-98D2FF464A62}" name=" " dataDxfId="43"/>
    <tableColumn id="2" xr3:uid="{068BAEA5-ED39-4122-A79C-E5C70D651E7A}" name="Unit" dataDxfId="42"/>
    <tableColumn id="3" xr3:uid="{8F2C621B-D077-4F98-9EF5-65DEF21BDEF3}" name="ref. Year" dataDxfId="41"/>
    <tableColumn id="14" xr3:uid="{9F0919DA-6F5F-46F5-BE0B-8A93B65E3628}" name="ref. Value (if ref year &lt; 2021)" dataDxfId="40"/>
    <tableColumn id="4" xr3:uid="{7459A86F-4461-4E54-83D6-BB8917B6480C}" name="2021" dataDxfId="39"/>
    <tableColumn id="5" xr3:uid="{34C8EAB0-CD9D-4495-91A9-ED8E0F7202CA}" name="2022" dataDxfId="38"/>
    <tableColumn id="6" xr3:uid="{4CFDB70D-821B-4571-A7C7-29002CF28DD6}" name="2023" dataDxfId="37"/>
    <tableColumn id="7" xr3:uid="{7E727A5A-682F-4907-A292-1FC38BE72E82}" name="2024" dataDxfId="36"/>
    <tableColumn id="8" xr3:uid="{D63EEF33-1F1A-4E66-8ADB-81DE81C8A238}" name="2025" dataDxfId="35"/>
    <tableColumn id="9" xr3:uid="{F54BA202-E0C4-499F-9411-D560C215CB57}" name="2026" dataDxfId="34"/>
    <tableColumn id="10" xr3:uid="{820EB201-6864-4EAB-A41E-4106F1E5DBE2}" name="2027" dataDxfId="33"/>
    <tableColumn id="11" xr3:uid="{C7B1A372-1C87-44B4-84E6-57A84D97DAFD}" name="2028" dataDxfId="32"/>
    <tableColumn id="12" xr3:uid="{001AB44F-8786-4378-B5F8-0E36F3BB9F00}" name="2029" dataDxfId="31"/>
    <tableColumn id="13" xr3:uid="{A893828A-6427-4765-951E-78E886CA076F}" name="2030" dataDxfId="30"/>
  </tableColumns>
  <tableStyleInfo name="TableStyleLight16"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9DAEFA4B-E632-400D-9FB3-DBF1C9E2C5C3}" name="Tabela27" displayName="Tabela27" ref="A2:C11" totalsRowShown="0" headerRowDxfId="29" headerRowBorderDxfId="27" tableBorderDxfId="28">
  <autoFilter ref="A2:C11" xr:uid="{9DAEFA4B-E632-400D-9FB3-DBF1C9E2C5C3}">
    <filterColumn colId="0" hiddenButton="1"/>
    <filterColumn colId="1" hiddenButton="1"/>
    <filterColumn colId="2" hiddenButton="1"/>
  </autoFilter>
  <tableColumns count="3">
    <tableColumn id="1" xr3:uid="{893A22EB-A382-47A4-AC96-5630BA6D5DDA}" name="Vector"/>
    <tableColumn id="2" xr3:uid="{2987ADEE-CD82-4C00-941E-AE6B8326BA53}" name="Unit" dataDxfId="26"/>
    <tableColumn id="3" xr3:uid="{F20E3817-C4B4-4925-9380-319E17619607}" name="Value" dataDxfId="25"/>
  </tableColumns>
  <tableStyleInfo name="TableStyleLight16"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4A9C64D-B243-4328-9E1D-8B09DC0D1C24}" name="Tabela448" displayName="Tabela448" ref="A3:C21" totalsRowShown="0" headerRowDxfId="23" dataDxfId="22" tableBorderDxfId="21">
  <autoFilter ref="A3:C21" xr:uid="{04A9C64D-B243-4328-9E1D-8B09DC0D1C24}">
    <filterColumn colId="0" hiddenButton="1"/>
    <filterColumn colId="1" hiddenButton="1"/>
    <filterColumn colId="2" hiddenButton="1"/>
  </autoFilter>
  <tableColumns count="3">
    <tableColumn id="1" xr3:uid="{4FAFD730-2D90-4563-8883-207660E5B644}" name="Vector" dataDxfId="20"/>
    <tableColumn id="2" xr3:uid="{09EE55F8-B996-4BB4-8559-B462EA945154}" name="Unit" dataDxfId="19"/>
    <tableColumn id="4" xr3:uid="{3FDC3738-D199-42AA-8F42-873E3911195F}" name="Emission Factor (EF)" dataDxfId="18"/>
  </tableColumns>
  <tableStyleInfo name="TableStyleLight16"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6" dT="2026-03-19T11:59:36.51" personId="{12032AB8-77F8-456E-9D4B-06D8E0BC9461}" id="{2446B373-D2C1-4BAD-8467-61E13BC1D1E0}">
    <text>ETS and large scale plants &gt; 20 MW not to be considered</text>
  </threadedComment>
</ThreadedComments>
</file>

<file path=xl/threadedComments/threadedComment2.xml><?xml version="1.0" encoding="utf-8"?>
<ThreadedComments xmlns="http://schemas.microsoft.com/office/spreadsheetml/2018/threadedcomments" xmlns:x="http://schemas.openxmlformats.org/spreadsheetml/2006/main">
  <threadedComment ref="C112" dT="2026-09-08T07:33:00.15" personId="{77DEE261-C1AC-47CD-AC68-C68647FDF049}" id="{17288072-F5EA-4B34-A7C2-E42C16031475}">
    <text>The value entered here represents Hard Coal ('Kameni ugljen' in Croatian regulations), which is the standard reference for fossil coal. For Brown Coal ('Mrki ugljen'), Croatian regulations prescribe a PEF of 1.0540. Wood charcoal ('Drveni ugljen') is excluded from this section as it is classified as biomass.</text>
  </threadedComment>
  <threadedComment ref="C117" dT="2026-09-08T07:41:31.29" personId="{77DEE261-C1AC-47CD-AC68-C68647FDF049}" id="{D8764B08-DF0B-4158-AC6C-74D0BB7B40BF}">
    <text>The values entered here represent standard Firewood ('Ogrjevno drvo' in Croatian regulations), which is the most widely used biomass source for heating in our region. However, Croatian regulations (Table 9-1 of the 2021 Methodology) apply significantly lower PEFs to processed wood biomass. Specifically: Wood pellets ('Drveni peleti') have a PEF of 0.123; Wood chips ('Drvena sječka') have a PEF of 0.154; Wood briquettes ('Drveni briketi') share the PEF of 1.000.</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table" Target="../tables/table3.xml"/><Relationship Id="rId13" Type="http://schemas.openxmlformats.org/officeDocument/2006/relationships/table" Target="../tables/table8.xml"/><Relationship Id="rId3" Type="http://schemas.openxmlformats.org/officeDocument/2006/relationships/hyperlink" Target="https://drmkc.jrc.ec.europa.eu/risk-data-hub" TargetMode="External"/><Relationship Id="rId7" Type="http://schemas.openxmlformats.org/officeDocument/2006/relationships/table" Target="../tables/table2.xml"/><Relationship Id="rId12" Type="http://schemas.openxmlformats.org/officeDocument/2006/relationships/table" Target="../tables/table7.xml"/><Relationship Id="rId2" Type="http://schemas.openxmlformats.org/officeDocument/2006/relationships/hyperlink" Target="https://energy-poverty.ec.europa.eu/epah-indicators" TargetMode="External"/><Relationship Id="rId1" Type="http://schemas.openxmlformats.org/officeDocument/2006/relationships/hyperlink" Target="https://energy-poverty.ec.europa.eu/epah-indicators" TargetMode="External"/><Relationship Id="rId6" Type="http://schemas.openxmlformats.org/officeDocument/2006/relationships/table" Target="../tables/table1.xml"/><Relationship Id="rId11" Type="http://schemas.openxmlformats.org/officeDocument/2006/relationships/table" Target="../tables/table6.xml"/><Relationship Id="rId5" Type="http://schemas.openxmlformats.org/officeDocument/2006/relationships/printerSettings" Target="../printerSettings/printerSettings1.bin"/><Relationship Id="rId10" Type="http://schemas.openxmlformats.org/officeDocument/2006/relationships/table" Target="../tables/table5.xml"/><Relationship Id="rId4" Type="http://schemas.openxmlformats.org/officeDocument/2006/relationships/hyperlink" Target="https://drmkc.jrc.ec.europa.eu/risk-data-hub" TargetMode="External"/><Relationship Id="rId9" Type="http://schemas.openxmlformats.org/officeDocument/2006/relationships/table" Target="../tables/table4.xml"/></Relationships>
</file>

<file path=xl/worksheets/_rels/sheet4.xml.rels><?xml version="1.0" encoding="UTF-8" standalone="yes"?>
<Relationships xmlns="http://schemas.openxmlformats.org/package/2006/relationships"><Relationship Id="rId8" Type="http://schemas.openxmlformats.org/officeDocument/2006/relationships/table" Target="../tables/table10.xml"/><Relationship Id="rId3" Type="http://schemas.openxmlformats.org/officeDocument/2006/relationships/hyperlink" Target="https://tool.coollifeproject.eu/map" TargetMode="External"/><Relationship Id="rId7" Type="http://schemas.openxmlformats.org/officeDocument/2006/relationships/table" Target="../tables/table9.xml"/><Relationship Id="rId2" Type="http://schemas.openxmlformats.org/officeDocument/2006/relationships/hyperlink" Target="https://cds.climate.copernicus.eu/datasets/reanalysis-era5-land?tab=overview" TargetMode="External"/><Relationship Id="rId1" Type="http://schemas.openxmlformats.org/officeDocument/2006/relationships/hyperlink" Target="https://cds.climate.copernicus.eu/datasets/reanalysis-era5-land?tab=overview" TargetMode="External"/><Relationship Id="rId6" Type="http://schemas.openxmlformats.org/officeDocument/2006/relationships/hyperlink" Target="https://citiwatts.eu/map" TargetMode="External"/><Relationship Id="rId5" Type="http://schemas.openxmlformats.org/officeDocument/2006/relationships/hyperlink" Target="https://citiwatts.eu/map" TargetMode="External"/><Relationship Id="rId4" Type="http://schemas.openxmlformats.org/officeDocument/2006/relationships/hyperlink" Target="https://tool.coollifeproject.eu/map" TargetMode="External"/></Relationships>
</file>

<file path=xl/worksheets/_rels/sheet5.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table" Target="../tables/table12.xml"/><Relationship Id="rId4" Type="http://schemas.openxmlformats.org/officeDocument/2006/relationships/table" Target="../tables/table1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table" Target="../tables/table17.xml"/><Relationship Id="rId4" Type="http://schemas.openxmlformats.org/officeDocument/2006/relationships/table" Target="../tables/table20.xml"/></Relationships>
</file>

<file path=xl/worksheets/_rels/sheet9.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table" Target="../tables/table21.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table" Target="../tables/table23.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table" Target="../tables/table25.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table" Target="../tables/table27.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table" Target="../tables/table30.xml"/><Relationship Id="rId1" Type="http://schemas.openxmlformats.org/officeDocument/2006/relationships/vmlDrawing" Target="../drawings/vmlDrawing1.v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printerSettings" Target="../printerSettings/printerSettings2.bin"/><Relationship Id="rId4" Type="http://schemas.openxmlformats.org/officeDocument/2006/relationships/table" Target="../tables/table3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01408-B6FA-4C22-B5D1-B84C61915873}">
  <sheetPr codeName="Folha1"/>
  <dimension ref="C1:C210"/>
  <sheetViews>
    <sheetView showGridLines="0" topLeftCell="C176" zoomScale="85" zoomScaleNormal="85" workbookViewId="0">
      <selection activeCell="C182" sqref="C182"/>
    </sheetView>
  </sheetViews>
  <sheetFormatPr defaultRowHeight="14.45"/>
  <cols>
    <col min="1" max="1" width="1.85546875" customWidth="1"/>
    <col min="2" max="2" width="4.42578125" customWidth="1"/>
    <col min="3" max="3" width="195.28515625" customWidth="1"/>
  </cols>
  <sheetData>
    <row r="1" spans="3:3" ht="39.950000000000003" customHeight="1">
      <c r="C1" s="340" t="s">
        <v>0</v>
      </c>
    </row>
    <row r="2" spans="3:3" ht="24.6" customHeight="1">
      <c r="C2" s="340"/>
    </row>
    <row r="3" spans="3:3" ht="23.45">
      <c r="C3" s="319" t="s">
        <v>1</v>
      </c>
    </row>
    <row r="4" spans="3:3" ht="4.5" customHeight="1"/>
    <row r="5" spans="3:3" ht="29.1">
      <c r="C5" s="192" t="s">
        <v>2</v>
      </c>
    </row>
    <row r="7" spans="3:3" ht="23.45">
      <c r="C7" s="319" t="s">
        <v>3</v>
      </c>
    </row>
    <row r="8" spans="3:3">
      <c r="C8" s="320"/>
    </row>
    <row r="9" spans="3:3">
      <c r="C9" s="320" t="s">
        <v>4</v>
      </c>
    </row>
    <row r="10" spans="3:3" ht="87">
      <c r="C10" s="321" t="s">
        <v>5</v>
      </c>
    </row>
    <row r="11" spans="3:3">
      <c r="C11" s="320" t="s">
        <v>6</v>
      </c>
    </row>
    <row r="12" spans="3:3">
      <c r="C12" s="320" t="s">
        <v>7</v>
      </c>
    </row>
    <row r="13" spans="3:3">
      <c r="C13" s="320" t="s">
        <v>8</v>
      </c>
    </row>
    <row r="15" spans="3:3" ht="23.45">
      <c r="C15" s="319" t="s">
        <v>9</v>
      </c>
    </row>
    <row r="17" spans="3:3" ht="17.45">
      <c r="C17" s="322" t="s">
        <v>10</v>
      </c>
    </row>
    <row r="19" spans="3:3">
      <c r="C19" t="s">
        <v>11</v>
      </c>
    </row>
    <row r="21" spans="3:3">
      <c r="C21" t="s">
        <v>12</v>
      </c>
    </row>
    <row r="22" spans="3:3">
      <c r="C22" s="320"/>
    </row>
    <row r="23" spans="3:3">
      <c r="C23" s="323" t="s">
        <v>13</v>
      </c>
    </row>
    <row r="24" spans="3:3">
      <c r="C24" s="323" t="s">
        <v>14</v>
      </c>
    </row>
    <row r="25" spans="3:3">
      <c r="C25" s="323" t="s">
        <v>15</v>
      </c>
    </row>
    <row r="26" spans="3:3">
      <c r="C26" s="323" t="s">
        <v>16</v>
      </c>
    </row>
    <row r="27" spans="3:3">
      <c r="C27" s="323" t="s">
        <v>17</v>
      </c>
    </row>
    <row r="28" spans="3:3">
      <c r="C28" s="323" t="s">
        <v>18</v>
      </c>
    </row>
    <row r="29" spans="3:3">
      <c r="C29" s="323" t="s">
        <v>19</v>
      </c>
    </row>
    <row r="30" spans="3:3">
      <c r="C30" s="323" t="s">
        <v>20</v>
      </c>
    </row>
    <row r="32" spans="3:3">
      <c r="C32" t="s">
        <v>21</v>
      </c>
    </row>
    <row r="33" spans="3:3">
      <c r="C33" s="320"/>
    </row>
    <row r="34" spans="3:3">
      <c r="C34" s="320" t="s">
        <v>22</v>
      </c>
    </row>
    <row r="35" spans="3:3">
      <c r="C35" s="320" t="s">
        <v>23</v>
      </c>
    </row>
    <row r="36" spans="3:3">
      <c r="C36" s="320" t="s">
        <v>24</v>
      </c>
    </row>
    <row r="38" spans="3:3">
      <c r="C38" t="s">
        <v>25</v>
      </c>
    </row>
    <row r="40" spans="3:3" ht="18.600000000000001">
      <c r="C40" s="324" t="s">
        <v>26</v>
      </c>
    </row>
    <row r="42" spans="3:3">
      <c r="C42" t="s">
        <v>27</v>
      </c>
    </row>
    <row r="44" spans="3:3" ht="57.95">
      <c r="C44" s="192" t="s">
        <v>28</v>
      </c>
    </row>
    <row r="45" spans="3:3" ht="29.1">
      <c r="C45" s="192" t="s">
        <v>29</v>
      </c>
    </row>
    <row r="46" spans="3:3">
      <c r="C46" s="192" t="s">
        <v>30</v>
      </c>
    </row>
    <row r="47" spans="3:3">
      <c r="C47" s="192"/>
    </row>
    <row r="48" spans="3:3" ht="18.600000000000001">
      <c r="C48" s="324" t="s">
        <v>31</v>
      </c>
    </row>
    <row r="50" spans="3:3">
      <c r="C50" t="s">
        <v>32</v>
      </c>
    </row>
    <row r="51" spans="3:3" ht="43.5">
      <c r="C51" s="192" t="s">
        <v>33</v>
      </c>
    </row>
    <row r="53" spans="3:3" ht="18.600000000000001">
      <c r="C53" s="324" t="s">
        <v>34</v>
      </c>
    </row>
    <row r="55" spans="3:3">
      <c r="C55" t="s">
        <v>35</v>
      </c>
    </row>
    <row r="57" spans="3:3" ht="18.600000000000001">
      <c r="C57" s="324" t="s">
        <v>36</v>
      </c>
    </row>
    <row r="58" spans="3:3">
      <c r="C58" s="320"/>
    </row>
    <row r="59" spans="3:3" ht="188.45">
      <c r="C59" s="321" t="s">
        <v>37</v>
      </c>
    </row>
    <row r="60" spans="3:3">
      <c r="C60" s="321"/>
    </row>
    <row r="61" spans="3:3" ht="116.1">
      <c r="C61" s="321" t="s">
        <v>38</v>
      </c>
    </row>
    <row r="62" spans="3:3">
      <c r="C62" s="321"/>
    </row>
    <row r="63" spans="3:3" ht="18.600000000000001">
      <c r="C63" s="324" t="s">
        <v>39</v>
      </c>
    </row>
    <row r="64" spans="3:3">
      <c r="C64" s="320"/>
    </row>
    <row r="65" spans="3:3" ht="188.45">
      <c r="C65" s="321" t="s">
        <v>40</v>
      </c>
    </row>
    <row r="66" spans="3:3">
      <c r="C66" s="320"/>
    </row>
    <row r="67" spans="3:3">
      <c r="C67" s="325" t="s">
        <v>41</v>
      </c>
    </row>
    <row r="68" spans="3:3">
      <c r="C68" s="325" t="s">
        <v>42</v>
      </c>
    </row>
    <row r="69" spans="3:3">
      <c r="C69" s="326" t="s">
        <v>43</v>
      </c>
    </row>
    <row r="70" spans="3:3" ht="116.1">
      <c r="C70" s="321" t="s">
        <v>44</v>
      </c>
    </row>
    <row r="72" spans="3:3" ht="18.600000000000001">
      <c r="C72" s="324" t="s">
        <v>45</v>
      </c>
    </row>
    <row r="74" spans="3:3">
      <c r="C74" t="s">
        <v>46</v>
      </c>
    </row>
    <row r="75" spans="3:3" ht="87">
      <c r="C75" s="192" t="s">
        <v>47</v>
      </c>
    </row>
    <row r="77" spans="3:3" ht="18.600000000000001">
      <c r="C77" s="324" t="s">
        <v>48</v>
      </c>
    </row>
    <row r="79" spans="3:3">
      <c r="C79" t="s">
        <v>49</v>
      </c>
    </row>
    <row r="81" spans="3:3" ht="18.600000000000001">
      <c r="C81" s="324" t="s">
        <v>50</v>
      </c>
    </row>
    <row r="83" spans="3:3">
      <c r="C83" t="s">
        <v>51</v>
      </c>
    </row>
    <row r="85" spans="3:3" ht="18.600000000000001">
      <c r="C85" s="324" t="s">
        <v>52</v>
      </c>
    </row>
    <row r="87" spans="3:3">
      <c r="C87" t="s">
        <v>53</v>
      </c>
    </row>
    <row r="90" spans="3:3" ht="18.600000000000001">
      <c r="C90" s="324" t="s">
        <v>54</v>
      </c>
    </row>
    <row r="92" spans="3:3" ht="29.1">
      <c r="C92" s="192" t="s">
        <v>55</v>
      </c>
    </row>
    <row r="94" spans="3:3" ht="18.600000000000001">
      <c r="C94" s="324" t="s">
        <v>56</v>
      </c>
    </row>
    <row r="96" spans="3:3">
      <c r="C96" t="s">
        <v>57</v>
      </c>
    </row>
    <row r="98" spans="3:3" ht="32.1" customHeight="1">
      <c r="C98" s="192" t="s">
        <v>58</v>
      </c>
    </row>
    <row r="100" spans="3:3">
      <c r="C100" t="s">
        <v>59</v>
      </c>
    </row>
    <row r="102" spans="3:3">
      <c r="C102" s="1" t="s">
        <v>60</v>
      </c>
    </row>
    <row r="104" spans="3:3">
      <c r="C104" t="s">
        <v>61</v>
      </c>
    </row>
    <row r="106" spans="3:3" ht="18.600000000000001">
      <c r="C106" s="324" t="s">
        <v>62</v>
      </c>
    </row>
    <row r="108" spans="3:3">
      <c r="C108" t="s">
        <v>63</v>
      </c>
    </row>
    <row r="110" spans="3:3">
      <c r="C110" t="s">
        <v>64</v>
      </c>
    </row>
    <row r="112" spans="3:3">
      <c r="C112" t="s">
        <v>65</v>
      </c>
    </row>
    <row r="114" spans="3:3">
      <c r="C114" s="1" t="s">
        <v>66</v>
      </c>
    </row>
    <row r="116" spans="3:3">
      <c r="C116" t="s">
        <v>67</v>
      </c>
    </row>
    <row r="118" spans="3:3" ht="18.600000000000001">
      <c r="C118" s="324" t="s">
        <v>68</v>
      </c>
    </row>
    <row r="120" spans="3:3">
      <c r="C120" t="s">
        <v>69</v>
      </c>
    </row>
    <row r="122" spans="3:3" ht="15.95">
      <c r="C122" s="327" t="s">
        <v>70</v>
      </c>
    </row>
    <row r="124" spans="3:3">
      <c r="C124" t="s">
        <v>71</v>
      </c>
    </row>
    <row r="126" spans="3:3">
      <c r="C126" t="s">
        <v>65</v>
      </c>
    </row>
    <row r="128" spans="3:3">
      <c r="C128" s="1" t="s">
        <v>72</v>
      </c>
    </row>
    <row r="130" spans="3:3">
      <c r="C130" t="s">
        <v>73</v>
      </c>
    </row>
    <row r="132" spans="3:3">
      <c r="C132" t="s">
        <v>74</v>
      </c>
    </row>
    <row r="134" spans="3:3">
      <c r="C134" t="s">
        <v>75</v>
      </c>
    </row>
    <row r="136" spans="3:3">
      <c r="C136" s="1" t="s">
        <v>76</v>
      </c>
    </row>
    <row r="138" spans="3:3">
      <c r="C138" s="1" t="s">
        <v>77</v>
      </c>
    </row>
    <row r="140" spans="3:3">
      <c r="C140" s="1" t="s">
        <v>78</v>
      </c>
    </row>
    <row r="142" spans="3:3">
      <c r="C142" s="1" t="s">
        <v>79</v>
      </c>
    </row>
    <row r="144" spans="3:3">
      <c r="C144" t="s">
        <v>80</v>
      </c>
    </row>
    <row r="145" spans="3:3">
      <c r="C145" s="320"/>
    </row>
    <row r="146" spans="3:3">
      <c r="C146" s="325" t="s">
        <v>81</v>
      </c>
    </row>
    <row r="147" spans="3:3">
      <c r="C147" s="325" t="s">
        <v>82</v>
      </c>
    </row>
    <row r="148" spans="3:3">
      <c r="C148" s="325" t="s">
        <v>83</v>
      </c>
    </row>
    <row r="149" spans="3:3">
      <c r="C149" s="325" t="s">
        <v>84</v>
      </c>
    </row>
    <row r="150" spans="3:3">
      <c r="C150" s="325" t="s">
        <v>85</v>
      </c>
    </row>
    <row r="151" spans="3:3">
      <c r="C151" s="325" t="s">
        <v>86</v>
      </c>
    </row>
    <row r="152" spans="3:3">
      <c r="C152" s="325" t="s">
        <v>87</v>
      </c>
    </row>
    <row r="153" spans="3:3">
      <c r="C153" s="325" t="s">
        <v>88</v>
      </c>
    </row>
    <row r="155" spans="3:3">
      <c r="C155" t="s">
        <v>89</v>
      </c>
    </row>
    <row r="157" spans="3:3">
      <c r="C157" s="1" t="s">
        <v>90</v>
      </c>
    </row>
    <row r="160" spans="3:3" ht="15.95">
      <c r="C160" s="327" t="s">
        <v>91</v>
      </c>
    </row>
    <row r="162" spans="3:3">
      <c r="C162" t="s">
        <v>92</v>
      </c>
    </row>
    <row r="164" spans="3:3">
      <c r="C164" t="s">
        <v>93</v>
      </c>
    </row>
    <row r="166" spans="3:3">
      <c r="C166" s="1" t="s">
        <v>94</v>
      </c>
    </row>
    <row r="168" spans="3:3">
      <c r="C168" t="s">
        <v>80</v>
      </c>
    </row>
    <row r="169" spans="3:3">
      <c r="C169" s="320"/>
    </row>
    <row r="170" spans="3:3">
      <c r="C170" s="325" t="s">
        <v>95</v>
      </c>
    </row>
    <row r="171" spans="3:3">
      <c r="C171" s="320"/>
    </row>
    <row r="172" spans="3:3">
      <c r="C172" s="325" t="s">
        <v>96</v>
      </c>
    </row>
    <row r="173" spans="3:3">
      <c r="C173" s="320"/>
    </row>
    <row r="174" spans="3:3">
      <c r="C174" s="325" t="s">
        <v>97</v>
      </c>
    </row>
    <row r="175" spans="3:3">
      <c r="C175" s="320"/>
    </row>
    <row r="176" spans="3:3">
      <c r="C176" s="325" t="s">
        <v>98</v>
      </c>
    </row>
    <row r="177" spans="3:3">
      <c r="C177" s="320"/>
    </row>
    <row r="178" spans="3:3">
      <c r="C178" s="325" t="s">
        <v>99</v>
      </c>
    </row>
    <row r="180" spans="3:3">
      <c r="C180" t="s">
        <v>100</v>
      </c>
    </row>
    <row r="182" spans="3:3" ht="18.600000000000001">
      <c r="C182" s="324" t="s">
        <v>101</v>
      </c>
    </row>
    <row r="184" spans="3:3" ht="29.1">
      <c r="C184" s="192" t="s">
        <v>102</v>
      </c>
    </row>
    <row r="186" spans="3:3">
      <c r="C186" s="192" t="s">
        <v>103</v>
      </c>
    </row>
    <row r="188" spans="3:3">
      <c r="C188" t="s">
        <v>59</v>
      </c>
    </row>
    <row r="190" spans="3:3">
      <c r="C190" s="1" t="s">
        <v>104</v>
      </c>
    </row>
    <row r="192" spans="3:3" ht="29.1">
      <c r="C192" s="192" t="s">
        <v>105</v>
      </c>
    </row>
    <row r="194" spans="3:3">
      <c r="C194" t="s">
        <v>106</v>
      </c>
    </row>
    <row r="197" spans="3:3" ht="15.95">
      <c r="C197" s="328" t="s">
        <v>107</v>
      </c>
    </row>
    <row r="199" spans="3:3">
      <c r="C199" t="s">
        <v>108</v>
      </c>
    </row>
    <row r="201" spans="3:3">
      <c r="C201" t="s">
        <v>109</v>
      </c>
    </row>
    <row r="203" spans="3:3" ht="18.600000000000001">
      <c r="C203" s="156" t="s">
        <v>110</v>
      </c>
    </row>
    <row r="205" spans="3:3">
      <c r="C205" t="s">
        <v>111</v>
      </c>
    </row>
    <row r="207" spans="3:3">
      <c r="C207" t="s">
        <v>112</v>
      </c>
    </row>
    <row r="208" spans="3:3">
      <c r="C208" t="s">
        <v>113</v>
      </c>
    </row>
    <row r="209" spans="3:3">
      <c r="C209" t="s">
        <v>114</v>
      </c>
    </row>
    <row r="210" spans="3:3">
      <c r="C210" t="s">
        <v>115</v>
      </c>
    </row>
  </sheetData>
  <mergeCells count="1">
    <mergeCell ref="C1:C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81989-2591-4A2D-8797-E8B27254ADEF}">
  <dimension ref="A1:K67"/>
  <sheetViews>
    <sheetView zoomScale="85" zoomScaleNormal="85" workbookViewId="0">
      <selection activeCell="G7" sqref="G7"/>
    </sheetView>
  </sheetViews>
  <sheetFormatPr defaultRowHeight="14.45"/>
  <cols>
    <col min="1" max="1" width="25.7109375" customWidth="1"/>
    <col min="2" max="11" width="28.42578125" customWidth="1"/>
  </cols>
  <sheetData>
    <row r="1" spans="1:11">
      <c r="A1" s="344" t="s">
        <v>116</v>
      </c>
      <c r="B1" s="344"/>
      <c r="C1" s="344"/>
      <c r="D1" s="344"/>
      <c r="E1" s="344"/>
      <c r="F1" s="344"/>
    </row>
    <row r="2" spans="1:11">
      <c r="A2" s="344"/>
      <c r="B2" s="344"/>
      <c r="C2" s="344"/>
      <c r="D2" s="344"/>
      <c r="E2" s="344"/>
      <c r="F2" s="344"/>
    </row>
    <row r="3" spans="1:11">
      <c r="A3" s="344"/>
      <c r="B3" s="344"/>
      <c r="C3" s="344"/>
      <c r="D3" s="344"/>
      <c r="E3" s="344"/>
      <c r="F3" s="344"/>
    </row>
    <row r="4" spans="1:11">
      <c r="A4" s="345" t="s">
        <v>117</v>
      </c>
      <c r="B4" s="345"/>
      <c r="C4" s="345"/>
      <c r="D4" s="345"/>
      <c r="E4" s="345"/>
      <c r="F4" s="345"/>
    </row>
    <row r="5" spans="1:11">
      <c r="A5" s="345"/>
      <c r="B5" s="345"/>
      <c r="C5" s="345"/>
      <c r="D5" s="345"/>
      <c r="E5" s="345"/>
      <c r="F5" s="345"/>
    </row>
    <row r="6" spans="1:11">
      <c r="A6" s="345"/>
      <c r="B6" s="345"/>
      <c r="C6" s="345"/>
      <c r="D6" s="345"/>
      <c r="E6" s="345"/>
      <c r="F6" s="345"/>
    </row>
    <row r="7" spans="1:11">
      <c r="A7" s="345"/>
      <c r="B7" s="345"/>
      <c r="C7" s="345"/>
      <c r="D7" s="345"/>
      <c r="E7" s="345"/>
      <c r="F7" s="345"/>
    </row>
    <row r="8" spans="1:11">
      <c r="A8" s="345"/>
      <c r="B8" s="345"/>
      <c r="C8" s="345"/>
      <c r="D8" s="345"/>
      <c r="E8" s="345"/>
      <c r="F8" s="345"/>
    </row>
    <row r="10" spans="1:11">
      <c r="A10" s="143" t="s">
        <v>118</v>
      </c>
      <c r="B10" s="8"/>
    </row>
    <row r="12" spans="1:11">
      <c r="A12" s="144" t="s">
        <v>119</v>
      </c>
      <c r="B12" s="8"/>
    </row>
    <row r="16" spans="1:11">
      <c r="A16" s="341" t="s">
        <v>120</v>
      </c>
      <c r="B16" s="341" t="s">
        <v>121</v>
      </c>
      <c r="C16" s="341" t="s">
        <v>122</v>
      </c>
      <c r="D16" s="341" t="s">
        <v>123</v>
      </c>
      <c r="E16" s="341" t="s">
        <v>124</v>
      </c>
      <c r="F16" s="342" t="s">
        <v>125</v>
      </c>
      <c r="G16" s="341" t="s">
        <v>126</v>
      </c>
      <c r="H16" s="341" t="s">
        <v>127</v>
      </c>
      <c r="I16" s="341" t="s">
        <v>128</v>
      </c>
      <c r="J16" s="342" t="s">
        <v>129</v>
      </c>
      <c r="K16" s="342" t="s">
        <v>130</v>
      </c>
    </row>
    <row r="17" spans="1:11" ht="63.6" customHeight="1">
      <c r="A17" s="341"/>
      <c r="B17" s="341"/>
      <c r="C17" s="341"/>
      <c r="D17" s="341"/>
      <c r="E17" s="341"/>
      <c r="F17" s="343"/>
      <c r="G17" s="341"/>
      <c r="H17" s="341"/>
      <c r="I17" s="341"/>
      <c r="J17" s="343"/>
      <c r="K17" s="343"/>
    </row>
    <row r="18" spans="1:11">
      <c r="A18" s="140"/>
      <c r="B18" s="140"/>
      <c r="C18" s="140"/>
      <c r="D18" s="140"/>
      <c r="E18" s="140"/>
      <c r="F18" s="140"/>
      <c r="G18" s="140"/>
      <c r="H18" s="140"/>
      <c r="I18" s="140"/>
      <c r="J18" s="140"/>
      <c r="K18" s="140"/>
    </row>
    <row r="19" spans="1:11">
      <c r="A19" s="140"/>
      <c r="B19" s="140"/>
      <c r="C19" s="140"/>
      <c r="D19" s="140"/>
      <c r="E19" s="140"/>
      <c r="F19" s="140"/>
      <c r="G19" s="140"/>
      <c r="H19" s="140"/>
      <c r="I19" s="140"/>
      <c r="J19" s="140"/>
      <c r="K19" s="140"/>
    </row>
    <row r="20" spans="1:11">
      <c r="A20" s="140"/>
      <c r="B20" s="140"/>
      <c r="C20" s="140"/>
      <c r="D20" s="140"/>
      <c r="E20" s="140"/>
      <c r="F20" s="140"/>
      <c r="G20" s="140"/>
      <c r="H20" s="140"/>
      <c r="I20" s="140"/>
      <c r="J20" s="140"/>
      <c r="K20" s="140"/>
    </row>
    <row r="21" spans="1:11">
      <c r="A21" s="141"/>
      <c r="B21" s="141"/>
      <c r="C21" s="141"/>
      <c r="D21" s="141"/>
      <c r="E21" s="141"/>
      <c r="F21" s="141"/>
      <c r="G21" s="141"/>
      <c r="H21" s="141"/>
      <c r="I21" s="141"/>
      <c r="J21" s="145"/>
      <c r="K21" s="141"/>
    </row>
    <row r="22" spans="1:11">
      <c r="A22" s="8"/>
      <c r="B22" s="8"/>
      <c r="C22" s="8"/>
      <c r="D22" s="8"/>
      <c r="E22" s="8"/>
      <c r="F22" s="8"/>
      <c r="G22" s="8"/>
      <c r="H22" s="8"/>
      <c r="I22" s="8"/>
      <c r="J22" s="8"/>
      <c r="K22" s="8"/>
    </row>
    <row r="23" spans="1:11">
      <c r="A23" s="8"/>
      <c r="B23" s="8"/>
      <c r="C23" s="8"/>
      <c r="D23" s="8"/>
      <c r="E23" s="8"/>
      <c r="F23" s="8"/>
      <c r="G23" s="8"/>
      <c r="H23" s="8"/>
      <c r="I23" s="8"/>
      <c r="J23" s="8"/>
      <c r="K23" s="8"/>
    </row>
    <row r="24" spans="1:11">
      <c r="A24" s="8"/>
      <c r="B24" s="8"/>
      <c r="C24" s="8"/>
      <c r="D24" s="8"/>
      <c r="E24" s="8"/>
      <c r="F24" s="8"/>
      <c r="G24" s="8"/>
      <c r="H24" s="8"/>
      <c r="I24" s="8"/>
      <c r="J24" s="8"/>
      <c r="K24" s="8"/>
    </row>
    <row r="25" spans="1:11" ht="13.5" customHeight="1">
      <c r="A25" s="8"/>
      <c r="B25" s="8"/>
      <c r="C25" s="8"/>
      <c r="D25" s="8"/>
      <c r="E25" s="8"/>
      <c r="F25" s="8"/>
      <c r="G25" s="8"/>
      <c r="H25" s="8"/>
      <c r="I25" s="8"/>
      <c r="J25" s="8"/>
      <c r="K25" s="8"/>
    </row>
    <row r="26" spans="1:11">
      <c r="A26" s="8"/>
      <c r="B26" s="8"/>
      <c r="C26" s="8"/>
      <c r="D26" s="8"/>
      <c r="E26" s="8"/>
      <c r="F26" s="8"/>
      <c r="G26" s="8"/>
      <c r="H26" s="8"/>
      <c r="I26" s="8"/>
      <c r="J26" s="8"/>
      <c r="K26" s="8"/>
    </row>
    <row r="27" spans="1:11">
      <c r="A27" s="8"/>
      <c r="B27" s="8"/>
      <c r="C27" s="8"/>
      <c r="D27" s="8"/>
      <c r="E27" s="8"/>
      <c r="F27" s="8"/>
      <c r="G27" s="8"/>
      <c r="H27" s="8"/>
      <c r="I27" s="8"/>
      <c r="J27" s="8"/>
      <c r="K27" s="8"/>
    </row>
    <row r="28" spans="1:11">
      <c r="A28" s="8"/>
      <c r="B28" s="8"/>
      <c r="C28" s="8"/>
      <c r="D28" s="8"/>
      <c r="E28" s="8"/>
      <c r="F28" s="8"/>
      <c r="G28" s="8"/>
      <c r="H28" s="8"/>
      <c r="I28" s="8"/>
      <c r="J28" s="8"/>
      <c r="K28" s="8"/>
    </row>
    <row r="29" spans="1:11">
      <c r="A29" s="8"/>
      <c r="B29" s="8"/>
      <c r="C29" s="8"/>
      <c r="D29" s="8"/>
      <c r="E29" s="8"/>
      <c r="F29" s="8"/>
      <c r="G29" s="8"/>
      <c r="H29" s="8"/>
      <c r="I29" s="8"/>
      <c r="J29" s="8"/>
      <c r="K29" s="8"/>
    </row>
    <row r="30" spans="1:11">
      <c r="A30" s="8"/>
      <c r="B30" s="8"/>
      <c r="C30" s="8"/>
      <c r="D30" s="8"/>
      <c r="E30" s="8"/>
      <c r="F30" s="8"/>
      <c r="G30" s="8"/>
      <c r="H30" s="8"/>
      <c r="I30" s="8"/>
      <c r="J30" s="8"/>
      <c r="K30" s="8"/>
    </row>
    <row r="31" spans="1:11">
      <c r="A31" s="8"/>
      <c r="B31" s="8"/>
      <c r="C31" s="8"/>
      <c r="D31" s="8"/>
      <c r="E31" s="8"/>
      <c r="F31" s="8"/>
      <c r="G31" s="8"/>
      <c r="H31" s="8"/>
      <c r="I31" s="8"/>
      <c r="J31" s="8"/>
      <c r="K31" s="8"/>
    </row>
    <row r="32" spans="1:11">
      <c r="A32" s="8"/>
      <c r="B32" s="8"/>
      <c r="C32" s="8"/>
      <c r="D32" s="8"/>
      <c r="E32" s="8"/>
      <c r="F32" s="8"/>
      <c r="G32" s="8"/>
      <c r="H32" s="8"/>
      <c r="I32" s="8"/>
      <c r="J32" s="8"/>
      <c r="K32" s="8"/>
    </row>
    <row r="33" spans="1:11">
      <c r="A33" s="8"/>
      <c r="B33" s="8"/>
      <c r="C33" s="8"/>
      <c r="D33" s="8"/>
      <c r="E33" s="8"/>
      <c r="F33" s="8"/>
      <c r="G33" s="8"/>
      <c r="H33" s="8"/>
      <c r="I33" s="8"/>
      <c r="J33" s="8"/>
      <c r="K33" s="8"/>
    </row>
    <row r="34" spans="1:11">
      <c r="A34" s="8"/>
      <c r="B34" s="8"/>
      <c r="C34" s="8"/>
      <c r="D34" s="8"/>
      <c r="E34" s="8"/>
      <c r="F34" s="8"/>
      <c r="G34" s="8"/>
      <c r="H34" s="8"/>
      <c r="I34" s="8"/>
      <c r="J34" s="8"/>
      <c r="K34" s="8"/>
    </row>
    <row r="35" spans="1:11">
      <c r="A35" s="8"/>
      <c r="B35" s="8"/>
      <c r="C35" s="8"/>
      <c r="D35" s="8"/>
      <c r="E35" s="8"/>
      <c r="F35" s="8"/>
      <c r="G35" s="8"/>
      <c r="H35" s="8"/>
      <c r="I35" s="8"/>
      <c r="J35" s="8"/>
      <c r="K35" s="8"/>
    </row>
    <row r="36" spans="1:11">
      <c r="A36" s="8"/>
      <c r="B36" s="8"/>
      <c r="C36" s="8"/>
      <c r="D36" s="8"/>
      <c r="E36" s="8"/>
      <c r="F36" s="8"/>
      <c r="G36" s="8"/>
      <c r="H36" s="8"/>
      <c r="I36" s="8"/>
      <c r="J36" s="8"/>
      <c r="K36" s="8"/>
    </row>
    <row r="37" spans="1:11">
      <c r="A37" s="8"/>
      <c r="B37" s="8"/>
      <c r="C37" s="8"/>
      <c r="D37" s="8"/>
      <c r="E37" s="8"/>
      <c r="F37" s="8"/>
      <c r="G37" s="8"/>
      <c r="H37" s="8"/>
      <c r="I37" s="8"/>
      <c r="J37" s="8"/>
      <c r="K37" s="8"/>
    </row>
    <row r="38" spans="1:11">
      <c r="A38" s="8"/>
      <c r="B38" s="8"/>
      <c r="C38" s="8"/>
      <c r="D38" s="8"/>
      <c r="E38" s="8"/>
      <c r="F38" s="8"/>
      <c r="G38" s="8"/>
      <c r="H38" s="8"/>
      <c r="I38" s="8"/>
      <c r="J38" s="8"/>
      <c r="K38" s="8"/>
    </row>
    <row r="39" spans="1:11">
      <c r="A39" s="8"/>
      <c r="B39" s="8"/>
      <c r="C39" s="8"/>
      <c r="D39" s="8"/>
      <c r="E39" s="8"/>
      <c r="F39" s="8"/>
      <c r="G39" s="8"/>
      <c r="H39" s="8"/>
      <c r="I39" s="8"/>
      <c r="J39" s="8"/>
      <c r="K39" s="8"/>
    </row>
    <row r="40" spans="1:11">
      <c r="A40" s="8"/>
      <c r="B40" s="8"/>
      <c r="C40" s="8"/>
      <c r="D40" s="8"/>
      <c r="E40" s="8"/>
      <c r="F40" s="8"/>
      <c r="G40" s="8"/>
      <c r="H40" s="8"/>
      <c r="I40" s="8"/>
      <c r="J40" s="8"/>
      <c r="K40" s="8"/>
    </row>
    <row r="41" spans="1:11">
      <c r="A41" s="8"/>
      <c r="B41" s="8"/>
      <c r="C41" s="8"/>
      <c r="D41" s="8"/>
      <c r="E41" s="8"/>
      <c r="F41" s="8"/>
      <c r="G41" s="8"/>
      <c r="H41" s="8"/>
      <c r="I41" s="8"/>
      <c r="J41" s="8"/>
      <c r="K41" s="8"/>
    </row>
    <row r="42" spans="1:11">
      <c r="A42" s="8"/>
      <c r="B42" s="8"/>
      <c r="C42" s="8"/>
      <c r="D42" s="8"/>
      <c r="E42" s="8"/>
      <c r="F42" s="8"/>
      <c r="G42" s="8"/>
      <c r="H42" s="8"/>
      <c r="I42" s="8"/>
      <c r="J42" s="8"/>
      <c r="K42" s="8"/>
    </row>
    <row r="43" spans="1:11">
      <c r="A43" s="8"/>
      <c r="B43" s="8"/>
      <c r="C43" s="8"/>
      <c r="D43" s="8"/>
      <c r="E43" s="8"/>
      <c r="F43" s="8"/>
      <c r="G43" s="8"/>
      <c r="H43" s="8"/>
      <c r="I43" s="8"/>
      <c r="J43" s="8"/>
      <c r="K43" s="8"/>
    </row>
    <row r="44" spans="1:11">
      <c r="A44" s="8"/>
      <c r="B44" s="8"/>
      <c r="C44" s="8"/>
      <c r="D44" s="8"/>
      <c r="E44" s="8"/>
      <c r="F44" s="8"/>
      <c r="G44" s="8"/>
      <c r="H44" s="8"/>
      <c r="I44" s="8"/>
      <c r="J44" s="8"/>
      <c r="K44" s="8"/>
    </row>
    <row r="45" spans="1:11">
      <c r="A45" s="8"/>
      <c r="B45" s="8"/>
      <c r="C45" s="8"/>
      <c r="D45" s="8"/>
      <c r="E45" s="8"/>
      <c r="F45" s="8"/>
      <c r="G45" s="8"/>
      <c r="H45" s="8"/>
      <c r="I45" s="8"/>
      <c r="J45" s="8"/>
      <c r="K45" s="8"/>
    </row>
    <row r="48" spans="1:11" ht="44.1" customHeight="1">
      <c r="A48" s="275" t="s">
        <v>120</v>
      </c>
      <c r="B48" s="275" t="s">
        <v>131</v>
      </c>
      <c r="C48" s="275" t="s">
        <v>132</v>
      </c>
      <c r="D48" s="275" t="s">
        <v>133</v>
      </c>
    </row>
    <row r="49" spans="1:4">
      <c r="A49" s="142"/>
      <c r="B49" s="142"/>
      <c r="C49" s="142"/>
      <c r="D49" s="142"/>
    </row>
    <row r="50" spans="1:4">
      <c r="A50" s="142"/>
      <c r="B50" s="142"/>
      <c r="C50" s="142"/>
      <c r="D50" s="142"/>
    </row>
    <row r="51" spans="1:4">
      <c r="A51" s="142"/>
      <c r="B51" s="142"/>
      <c r="C51" s="142"/>
      <c r="D51" s="142"/>
    </row>
    <row r="52" spans="1:4">
      <c r="A52" s="8"/>
      <c r="B52" s="8"/>
      <c r="C52" s="8"/>
      <c r="D52" s="8"/>
    </row>
    <row r="53" spans="1:4">
      <c r="A53" s="8"/>
      <c r="B53" s="8"/>
      <c r="C53" s="8"/>
      <c r="D53" s="8"/>
    </row>
    <row r="54" spans="1:4">
      <c r="A54" s="8"/>
      <c r="B54" s="8"/>
      <c r="C54" s="8"/>
      <c r="D54" s="8"/>
    </row>
    <row r="55" spans="1:4">
      <c r="A55" s="8"/>
      <c r="B55" s="8"/>
      <c r="C55" s="8"/>
      <c r="D55" s="8"/>
    </row>
    <row r="56" spans="1:4">
      <c r="A56" s="8"/>
      <c r="B56" s="8"/>
      <c r="C56" s="8"/>
      <c r="D56" s="8"/>
    </row>
    <row r="57" spans="1:4">
      <c r="A57" s="8"/>
      <c r="B57" s="8"/>
      <c r="C57" s="8"/>
      <c r="D57" s="8"/>
    </row>
    <row r="58" spans="1:4">
      <c r="A58" s="8"/>
      <c r="B58" s="8"/>
      <c r="C58" s="8"/>
      <c r="D58" s="8"/>
    </row>
    <row r="59" spans="1:4">
      <c r="A59" s="8"/>
      <c r="B59" s="8"/>
      <c r="C59" s="8"/>
      <c r="D59" s="8"/>
    </row>
    <row r="60" spans="1:4">
      <c r="A60" s="8"/>
      <c r="B60" s="8"/>
      <c r="C60" s="8"/>
      <c r="D60" s="8"/>
    </row>
    <row r="61" spans="1:4">
      <c r="A61" s="8"/>
      <c r="B61" s="8"/>
      <c r="C61" s="8"/>
      <c r="D61" s="8"/>
    </row>
    <row r="62" spans="1:4">
      <c r="A62" s="8"/>
      <c r="B62" s="8"/>
      <c r="C62" s="8"/>
      <c r="D62" s="8"/>
    </row>
    <row r="63" spans="1:4">
      <c r="A63" s="8"/>
      <c r="B63" s="8"/>
      <c r="C63" s="8"/>
      <c r="D63" s="8"/>
    </row>
    <row r="64" spans="1:4">
      <c r="A64" s="8"/>
      <c r="B64" s="8"/>
      <c r="C64" s="8"/>
      <c r="D64" s="8"/>
    </row>
    <row r="65" spans="1:4">
      <c r="A65" s="8"/>
      <c r="B65" s="8"/>
      <c r="C65" s="8"/>
      <c r="D65" s="8"/>
    </row>
    <row r="66" spans="1:4">
      <c r="A66" s="8"/>
      <c r="B66" s="8"/>
      <c r="C66" s="8"/>
      <c r="D66" s="8"/>
    </row>
    <row r="67" spans="1:4">
      <c r="A67" s="8"/>
      <c r="B67" s="8"/>
      <c r="C67" s="8"/>
      <c r="D67" s="8"/>
    </row>
  </sheetData>
  <mergeCells count="13">
    <mergeCell ref="A1:F3"/>
    <mergeCell ref="A4:F8"/>
    <mergeCell ref="A16:A17"/>
    <mergeCell ref="B16:B17"/>
    <mergeCell ref="C16:C17"/>
    <mergeCell ref="D16:D17"/>
    <mergeCell ref="E16:E17"/>
    <mergeCell ref="F16:F17"/>
    <mergeCell ref="G16:G17"/>
    <mergeCell ref="H16:H17"/>
    <mergeCell ref="I16:I17"/>
    <mergeCell ref="J16:J17"/>
    <mergeCell ref="K16:K17"/>
  </mergeCells>
  <dataValidations count="1">
    <dataValidation type="list" allowBlank="1" showInputMessage="1" showErrorMessage="1" sqref="F18:F45 C49:C67" xr:uid="{02048CDA-04D0-48C0-90E2-591B381C7383}">
      <formula1>"Yes,No"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9C5A1-F48D-4D8C-83CF-2429272BFA2C}">
  <sheetPr codeName="Folha3"/>
  <dimension ref="A1:T28"/>
  <sheetViews>
    <sheetView zoomScale="70" zoomScaleNormal="70" workbookViewId="0">
      <selection activeCell="F31" sqref="F31"/>
    </sheetView>
  </sheetViews>
  <sheetFormatPr defaultRowHeight="14.45"/>
  <cols>
    <col min="1" max="1" width="8.7109375" style="3"/>
    <col min="2" max="2" width="59.28515625" customWidth="1"/>
    <col min="3" max="3" width="11.42578125" style="2" customWidth="1"/>
    <col min="4" max="4" width="20.140625" customWidth="1"/>
    <col min="5" max="5" width="24.42578125" customWidth="1"/>
    <col min="6" max="6" width="23.140625" customWidth="1"/>
    <col min="7" max="7" width="14.85546875" customWidth="1"/>
    <col min="8" max="8" width="16.42578125" customWidth="1"/>
    <col min="9" max="15" width="9.5703125" customWidth="1"/>
    <col min="16" max="16" width="10.140625" customWidth="1"/>
    <col min="17" max="17" width="7.5703125" style="3" customWidth="1"/>
    <col min="18" max="18" width="69.140625" style="3" customWidth="1"/>
    <col min="19" max="19" width="54.5703125" style="3" customWidth="1"/>
    <col min="20" max="20" width="22.7109375" customWidth="1"/>
  </cols>
  <sheetData>
    <row r="1" spans="1:20" ht="18.600000000000001">
      <c r="A1" s="346" t="s">
        <v>134</v>
      </c>
      <c r="B1" s="346"/>
      <c r="C1" s="346"/>
      <c r="D1" s="346"/>
      <c r="E1" s="346"/>
      <c r="F1" s="346"/>
      <c r="G1" s="346"/>
      <c r="H1" s="346"/>
      <c r="I1" s="346"/>
      <c r="J1" s="346"/>
      <c r="K1" s="346"/>
      <c r="L1" s="346"/>
      <c r="M1" s="346"/>
      <c r="N1" s="346"/>
      <c r="O1" s="346"/>
      <c r="P1" s="346"/>
      <c r="Q1" s="346"/>
      <c r="R1" s="346"/>
    </row>
    <row r="2" spans="1:20">
      <c r="A2" s="58"/>
      <c r="B2" s="1"/>
    </row>
    <row r="3" spans="1:20" ht="29.1">
      <c r="A3" s="11">
        <v>1</v>
      </c>
      <c r="B3" s="308" t="s">
        <v>135</v>
      </c>
      <c r="C3" s="26" t="s">
        <v>136</v>
      </c>
      <c r="D3" s="27" t="s">
        <v>137</v>
      </c>
      <c r="E3" s="202" t="s">
        <v>138</v>
      </c>
      <c r="F3" s="27" t="s">
        <v>139</v>
      </c>
      <c r="G3" s="27" t="s">
        <v>140</v>
      </c>
      <c r="H3" s="27" t="s">
        <v>141</v>
      </c>
      <c r="I3" s="27" t="s">
        <v>142</v>
      </c>
      <c r="J3" s="27" t="s">
        <v>143</v>
      </c>
      <c r="K3" s="27" t="s">
        <v>144</v>
      </c>
      <c r="L3" s="27" t="s">
        <v>145</v>
      </c>
      <c r="M3" s="27" t="s">
        <v>146</v>
      </c>
      <c r="N3" s="27" t="s">
        <v>147</v>
      </c>
      <c r="O3" s="28" t="s">
        <v>148</v>
      </c>
      <c r="R3" s="102" t="s">
        <v>149</v>
      </c>
      <c r="S3" s="101" t="s">
        <v>150</v>
      </c>
      <c r="T3" s="103" t="s">
        <v>151</v>
      </c>
    </row>
    <row r="4" spans="1:20">
      <c r="A4" s="11">
        <v>1.1000000000000001</v>
      </c>
      <c r="B4" s="15" t="s">
        <v>152</v>
      </c>
      <c r="C4" s="7"/>
      <c r="D4" s="16"/>
      <c r="E4" s="16"/>
      <c r="F4" s="11"/>
      <c r="G4" s="11"/>
      <c r="H4" s="11"/>
      <c r="I4" s="11"/>
      <c r="J4" s="11"/>
      <c r="K4" s="11"/>
      <c r="L4" s="11"/>
      <c r="M4" s="11"/>
      <c r="N4" s="11"/>
      <c r="O4" s="19"/>
      <c r="R4" s="192" t="s">
        <v>153</v>
      </c>
      <c r="S4" s="11"/>
      <c r="T4" s="19"/>
    </row>
    <row r="5" spans="1:20">
      <c r="A5" s="11">
        <v>1.2</v>
      </c>
      <c r="B5" s="29" t="s">
        <v>154</v>
      </c>
      <c r="C5" s="13" t="s">
        <v>155</v>
      </c>
      <c r="D5" s="20"/>
      <c r="E5" s="20"/>
      <c r="F5" s="21"/>
      <c r="G5" s="21"/>
      <c r="H5" s="21"/>
      <c r="I5" s="21"/>
      <c r="J5" s="21"/>
      <c r="K5" s="21"/>
      <c r="L5" s="21"/>
      <c r="M5" s="21"/>
      <c r="N5" s="21"/>
      <c r="O5" s="22"/>
      <c r="R5" t="s">
        <v>156</v>
      </c>
      <c r="S5" s="21"/>
      <c r="T5" s="22"/>
    </row>
    <row r="6" spans="1:20">
      <c r="D6" s="17"/>
      <c r="E6" s="3"/>
      <c r="F6" s="3"/>
      <c r="G6" s="3"/>
      <c r="H6" s="3"/>
      <c r="I6" s="3"/>
      <c r="J6" s="3"/>
      <c r="K6" s="3"/>
      <c r="L6" s="3"/>
      <c r="M6" s="3"/>
      <c r="N6" s="3"/>
      <c r="O6" s="3"/>
      <c r="T6" s="3"/>
    </row>
    <row r="7" spans="1:20" ht="30.6" customHeight="1">
      <c r="A7" s="11">
        <v>2</v>
      </c>
      <c r="B7" s="308" t="s">
        <v>157</v>
      </c>
      <c r="C7" s="27" t="s">
        <v>136</v>
      </c>
      <c r="D7" s="27" t="s">
        <v>137</v>
      </c>
      <c r="E7" s="202" t="s">
        <v>138</v>
      </c>
      <c r="F7" s="27" t="s">
        <v>139</v>
      </c>
      <c r="G7" s="27" t="s">
        <v>140</v>
      </c>
      <c r="H7" s="27" t="s">
        <v>141</v>
      </c>
      <c r="I7" s="27" t="s">
        <v>142</v>
      </c>
      <c r="J7" s="27" t="s">
        <v>143</v>
      </c>
      <c r="K7" s="27" t="s">
        <v>144</v>
      </c>
      <c r="L7" s="27" t="s">
        <v>145</v>
      </c>
      <c r="M7" s="27" t="s">
        <v>146</v>
      </c>
      <c r="N7" s="27" t="s">
        <v>147</v>
      </c>
      <c r="O7" s="28" t="s">
        <v>148</v>
      </c>
      <c r="R7" s="102" t="s">
        <v>149</v>
      </c>
      <c r="S7" s="101" t="s">
        <v>150</v>
      </c>
      <c r="T7" s="103" t="s">
        <v>151</v>
      </c>
    </row>
    <row r="8" spans="1:20">
      <c r="A8" s="11">
        <v>2.1</v>
      </c>
      <c r="B8" s="15" t="s">
        <v>158</v>
      </c>
      <c r="C8" s="7" t="s">
        <v>159</v>
      </c>
      <c r="D8" s="7"/>
      <c r="E8" s="7"/>
      <c r="F8" s="7"/>
      <c r="G8" s="7"/>
      <c r="H8" s="7"/>
      <c r="I8" s="7"/>
      <c r="J8" s="7"/>
      <c r="K8" s="7"/>
      <c r="L8" s="7"/>
      <c r="M8" s="7"/>
      <c r="N8" s="7"/>
      <c r="O8" s="9"/>
      <c r="R8" s="8" t="s">
        <v>160</v>
      </c>
      <c r="S8" s="294" t="s">
        <v>161</v>
      </c>
      <c r="T8" s="19"/>
    </row>
    <row r="9" spans="1:20">
      <c r="A9" s="11">
        <v>2.2000000000000002</v>
      </c>
      <c r="B9" s="15" t="s">
        <v>162</v>
      </c>
      <c r="C9" s="7" t="s">
        <v>159</v>
      </c>
      <c r="D9" s="7"/>
      <c r="E9" s="7"/>
      <c r="F9" s="7"/>
      <c r="G9" s="7"/>
      <c r="H9" s="7"/>
      <c r="I9" s="7"/>
      <c r="J9" s="7"/>
      <c r="K9" s="7"/>
      <c r="L9" s="7"/>
      <c r="M9" s="7"/>
      <c r="N9" s="7"/>
      <c r="O9" s="9"/>
      <c r="R9" s="8" t="s">
        <v>160</v>
      </c>
      <c r="S9" s="294" t="s">
        <v>161</v>
      </c>
      <c r="T9" s="19"/>
    </row>
    <row r="10" spans="1:20">
      <c r="A10" s="11">
        <v>2.2999999999999998</v>
      </c>
      <c r="B10" s="15" t="s">
        <v>163</v>
      </c>
      <c r="C10" s="7" t="s">
        <v>159</v>
      </c>
      <c r="D10" s="7"/>
      <c r="E10" s="7"/>
      <c r="F10" s="7"/>
      <c r="G10" s="7"/>
      <c r="H10" s="7"/>
      <c r="I10" s="7"/>
      <c r="J10" s="7"/>
      <c r="K10" s="7"/>
      <c r="L10" s="7"/>
      <c r="M10" s="7"/>
      <c r="N10" s="7"/>
      <c r="O10" s="9"/>
      <c r="R10" s="8" t="s">
        <v>160</v>
      </c>
      <c r="S10" s="294" t="s">
        <v>161</v>
      </c>
      <c r="T10" s="19"/>
    </row>
    <row r="11" spans="1:20">
      <c r="A11" s="11">
        <v>2.4</v>
      </c>
      <c r="B11" s="15" t="s">
        <v>164</v>
      </c>
      <c r="C11" s="7" t="s">
        <v>159</v>
      </c>
      <c r="D11" s="7"/>
      <c r="E11" s="7"/>
      <c r="F11" s="7"/>
      <c r="G11" s="7"/>
      <c r="H11" s="7"/>
      <c r="I11" s="7"/>
      <c r="J11" s="7"/>
      <c r="K11" s="7"/>
      <c r="L11" s="7"/>
      <c r="M11" s="7"/>
      <c r="N11" s="7"/>
      <c r="O11" s="9"/>
      <c r="R11" s="8" t="s">
        <v>160</v>
      </c>
      <c r="S11" s="294" t="s">
        <v>161</v>
      </c>
      <c r="T11" s="19"/>
    </row>
    <row r="12" spans="1:20">
      <c r="A12" s="11">
        <v>2.5</v>
      </c>
      <c r="B12" s="15" t="s">
        <v>165</v>
      </c>
      <c r="C12" s="7" t="s">
        <v>159</v>
      </c>
      <c r="D12" s="7"/>
      <c r="E12" s="7"/>
      <c r="F12" s="7"/>
      <c r="G12" s="7"/>
      <c r="H12" s="7"/>
      <c r="I12" s="7"/>
      <c r="J12" s="7"/>
      <c r="K12" s="7"/>
      <c r="L12" s="7"/>
      <c r="M12" s="7"/>
      <c r="N12" s="7"/>
      <c r="O12" s="9"/>
      <c r="R12" s="8" t="s">
        <v>160</v>
      </c>
      <c r="S12" s="294" t="s">
        <v>161</v>
      </c>
      <c r="T12" s="19"/>
    </row>
    <row r="13" spans="1:20">
      <c r="A13" s="11">
        <v>2.6</v>
      </c>
      <c r="B13" s="29" t="s">
        <v>166</v>
      </c>
      <c r="C13" s="13" t="s">
        <v>159</v>
      </c>
      <c r="D13" s="13"/>
      <c r="E13" s="13"/>
      <c r="F13" s="13"/>
      <c r="G13" s="13"/>
      <c r="H13" s="13"/>
      <c r="I13" s="13"/>
      <c r="J13" s="13"/>
      <c r="K13" s="13"/>
      <c r="L13" s="13"/>
      <c r="M13" s="13"/>
      <c r="N13" s="13"/>
      <c r="O13" s="31"/>
      <c r="R13" s="8" t="s">
        <v>160</v>
      </c>
      <c r="S13" s="294" t="s">
        <v>161</v>
      </c>
      <c r="T13" s="22"/>
    </row>
    <row r="14" spans="1:20">
      <c r="D14" s="2"/>
      <c r="E14" s="2"/>
      <c r="F14" s="2"/>
      <c r="G14" s="2"/>
      <c r="H14" s="2"/>
      <c r="I14" s="2"/>
      <c r="J14" s="2"/>
      <c r="K14" s="2"/>
      <c r="L14" s="2"/>
      <c r="M14" s="2"/>
      <c r="N14" s="2"/>
      <c r="O14" s="2"/>
    </row>
    <row r="15" spans="1:20" ht="29.1">
      <c r="A15" s="11">
        <v>3</v>
      </c>
      <c r="B15" s="308" t="s">
        <v>167</v>
      </c>
      <c r="C15" s="27" t="s">
        <v>136</v>
      </c>
      <c r="D15" s="27" t="s">
        <v>168</v>
      </c>
      <c r="E15" s="27" t="s">
        <v>137</v>
      </c>
      <c r="F15" s="202" t="s">
        <v>138</v>
      </c>
      <c r="G15" s="27" t="s">
        <v>139</v>
      </c>
      <c r="H15" s="27" t="s">
        <v>140</v>
      </c>
      <c r="I15" s="27" t="s">
        <v>141</v>
      </c>
      <c r="J15" s="27" t="s">
        <v>142</v>
      </c>
      <c r="K15" s="27" t="s">
        <v>143</v>
      </c>
      <c r="L15" s="27" t="s">
        <v>144</v>
      </c>
      <c r="M15" s="27" t="s">
        <v>145</v>
      </c>
      <c r="N15" s="27" t="s">
        <v>146</v>
      </c>
      <c r="O15" s="27" t="s">
        <v>147</v>
      </c>
      <c r="P15" s="28" t="s">
        <v>148</v>
      </c>
      <c r="Q15"/>
      <c r="R15" s="102" t="s">
        <v>149</v>
      </c>
      <c r="S15" s="101" t="s">
        <v>150</v>
      </c>
      <c r="T15" s="103" t="s">
        <v>151</v>
      </c>
    </row>
    <row r="16" spans="1:20">
      <c r="A16" s="11">
        <v>3.1</v>
      </c>
      <c r="B16" s="15" t="s">
        <v>169</v>
      </c>
      <c r="C16" s="7" t="s">
        <v>170</v>
      </c>
      <c r="D16" s="7"/>
      <c r="E16" s="7"/>
      <c r="F16" s="7"/>
      <c r="G16" s="7"/>
      <c r="H16" s="7"/>
      <c r="I16" s="7"/>
      <c r="J16" s="7"/>
      <c r="K16" s="7"/>
      <c r="L16" s="7"/>
      <c r="M16" s="7"/>
      <c r="N16" s="7"/>
      <c r="O16" s="7"/>
      <c r="P16" s="9"/>
      <c r="Q16"/>
      <c r="R16" s="296" t="s">
        <v>171</v>
      </c>
      <c r="S16" s="295" t="s">
        <v>172</v>
      </c>
      <c r="T16" s="104"/>
    </row>
    <row r="17" spans="1:20">
      <c r="A17" s="11">
        <v>3.2</v>
      </c>
      <c r="B17" s="15" t="s">
        <v>173</v>
      </c>
      <c r="C17" s="7" t="s">
        <v>170</v>
      </c>
      <c r="D17" s="7"/>
      <c r="E17" s="7"/>
      <c r="F17" s="7"/>
      <c r="G17" s="7"/>
      <c r="H17" s="7"/>
      <c r="I17" s="7"/>
      <c r="J17" s="7"/>
      <c r="K17" s="7"/>
      <c r="L17" s="7"/>
      <c r="M17" s="7"/>
      <c r="N17" s="7"/>
      <c r="O17" s="7"/>
      <c r="P17" s="9"/>
      <c r="Q17"/>
      <c r="R17" s="296" t="s">
        <v>171</v>
      </c>
      <c r="S17" s="295" t="s">
        <v>172</v>
      </c>
      <c r="T17" s="19"/>
    </row>
    <row r="18" spans="1:20">
      <c r="A18" s="11">
        <v>3.3</v>
      </c>
      <c r="B18" s="15" t="s">
        <v>174</v>
      </c>
      <c r="C18" s="7" t="s">
        <v>170</v>
      </c>
      <c r="D18" s="7"/>
      <c r="E18" s="7"/>
      <c r="F18" s="7"/>
      <c r="G18" s="7"/>
      <c r="H18" s="7"/>
      <c r="I18" s="7"/>
      <c r="J18" s="7"/>
      <c r="K18" s="7"/>
      <c r="L18" s="7"/>
      <c r="M18" s="7"/>
      <c r="N18" s="7"/>
      <c r="O18" s="7"/>
      <c r="P18" s="9"/>
      <c r="Q18"/>
      <c r="R18" s="296" t="s">
        <v>171</v>
      </c>
      <c r="S18" s="295" t="s">
        <v>172</v>
      </c>
      <c r="T18" s="19"/>
    </row>
    <row r="19" spans="1:20">
      <c r="A19" s="11">
        <v>3.4</v>
      </c>
      <c r="B19" s="15" t="s">
        <v>175</v>
      </c>
      <c r="C19" s="7" t="s">
        <v>170</v>
      </c>
      <c r="D19" s="7"/>
      <c r="E19" s="7"/>
      <c r="F19" s="7"/>
      <c r="G19" s="7"/>
      <c r="H19" s="7"/>
      <c r="I19" s="7"/>
      <c r="J19" s="7"/>
      <c r="K19" s="7"/>
      <c r="L19" s="7"/>
      <c r="M19" s="7"/>
      <c r="N19" s="7"/>
      <c r="O19" s="7"/>
      <c r="P19" s="9"/>
      <c r="Q19"/>
      <c r="R19" s="296" t="s">
        <v>171</v>
      </c>
      <c r="S19" s="295" t="s">
        <v>172</v>
      </c>
      <c r="T19" s="19"/>
    </row>
    <row r="20" spans="1:20">
      <c r="A20" s="11">
        <v>3.5</v>
      </c>
      <c r="B20" s="15" t="s">
        <v>176</v>
      </c>
      <c r="C20" s="7" t="s">
        <v>170</v>
      </c>
      <c r="D20" s="7"/>
      <c r="E20" s="7"/>
      <c r="F20" s="7"/>
      <c r="G20" s="7"/>
      <c r="H20" s="7"/>
      <c r="I20" s="7"/>
      <c r="J20" s="7"/>
      <c r="K20" s="7"/>
      <c r="L20" s="7"/>
      <c r="M20" s="7"/>
      <c r="N20" s="7"/>
      <c r="O20" s="7"/>
      <c r="P20" s="9"/>
      <c r="Q20"/>
      <c r="R20" s="296" t="s">
        <v>171</v>
      </c>
      <c r="S20" s="295" t="s">
        <v>172</v>
      </c>
      <c r="T20" s="19"/>
    </row>
    <row r="21" spans="1:20">
      <c r="A21" s="11">
        <v>3.6</v>
      </c>
      <c r="B21" s="29" t="s">
        <v>177</v>
      </c>
      <c r="C21" s="7" t="s">
        <v>170</v>
      </c>
      <c r="D21" s="13"/>
      <c r="E21" s="13"/>
      <c r="F21" s="13"/>
      <c r="G21" s="13"/>
      <c r="H21" s="13"/>
      <c r="I21" s="13"/>
      <c r="J21" s="13"/>
      <c r="K21" s="13"/>
      <c r="L21" s="13"/>
      <c r="M21" s="13"/>
      <c r="N21" s="13"/>
      <c r="O21" s="13"/>
      <c r="P21" s="31"/>
      <c r="Q21"/>
      <c r="R21" s="296" t="s">
        <v>171</v>
      </c>
      <c r="S21" s="295" t="s">
        <v>172</v>
      </c>
      <c r="T21" s="22"/>
    </row>
    <row r="22" spans="1:20">
      <c r="D22" s="2"/>
      <c r="E22" s="2"/>
      <c r="F22" s="2"/>
      <c r="G22" s="2"/>
      <c r="H22" s="2"/>
      <c r="I22" s="2"/>
      <c r="J22" s="2"/>
      <c r="K22" s="2"/>
      <c r="L22" s="2"/>
      <c r="M22" s="2"/>
      <c r="N22" s="2"/>
      <c r="O22" s="2"/>
    </row>
    <row r="23" spans="1:20" ht="29.1">
      <c r="A23" s="11">
        <v>4</v>
      </c>
      <c r="B23" s="310" t="s">
        <v>178</v>
      </c>
      <c r="C23" s="18" t="s">
        <v>136</v>
      </c>
      <c r="D23" s="18" t="s">
        <v>168</v>
      </c>
      <c r="E23" s="18" t="s">
        <v>179</v>
      </c>
      <c r="F23" s="201" t="s">
        <v>180</v>
      </c>
      <c r="G23" s="32" t="s">
        <v>181</v>
      </c>
      <c r="H23" s="32" t="s">
        <v>182</v>
      </c>
      <c r="J23" s="33"/>
      <c r="K23" s="2"/>
      <c r="L23" s="2"/>
      <c r="M23" s="2"/>
      <c r="N23" s="2"/>
      <c r="O23" s="2"/>
      <c r="P23" s="2"/>
      <c r="Q23"/>
      <c r="R23" s="105" t="s">
        <v>149</v>
      </c>
      <c r="S23" s="105" t="s">
        <v>150</v>
      </c>
      <c r="T23" s="105" t="s">
        <v>151</v>
      </c>
    </row>
    <row r="24" spans="1:20">
      <c r="A24" s="11">
        <v>4.0999999999999996</v>
      </c>
      <c r="B24" s="15" t="s">
        <v>183</v>
      </c>
      <c r="C24" s="7" t="s">
        <v>184</v>
      </c>
      <c r="D24" s="7"/>
      <c r="E24" s="7"/>
      <c r="F24" s="7"/>
      <c r="G24" s="8"/>
      <c r="H24" s="34"/>
      <c r="I24" s="347"/>
      <c r="J24" s="347"/>
      <c r="K24" s="2"/>
      <c r="L24" s="2"/>
      <c r="M24" s="2"/>
      <c r="N24" s="2"/>
      <c r="O24" s="2"/>
      <c r="P24" s="2"/>
      <c r="Q24"/>
      <c r="R24" s="47" t="s">
        <v>185</v>
      </c>
      <c r="S24" s="11" t="s">
        <v>186</v>
      </c>
      <c r="T24" s="106"/>
    </row>
    <row r="25" spans="1:20">
      <c r="A25" s="11">
        <v>4.2</v>
      </c>
      <c r="B25" s="29" t="s">
        <v>187</v>
      </c>
      <c r="C25" s="13" t="s">
        <v>184</v>
      </c>
      <c r="D25" s="13"/>
      <c r="E25" s="13"/>
      <c r="F25" s="13"/>
      <c r="G25" s="14"/>
      <c r="H25" s="35"/>
      <c r="I25" s="347"/>
      <c r="J25" s="347"/>
      <c r="K25" s="2"/>
      <c r="L25" s="2"/>
      <c r="M25" s="2"/>
      <c r="N25" s="2"/>
      <c r="O25" s="2"/>
      <c r="P25" s="2"/>
      <c r="Q25"/>
      <c r="R25" s="47" t="s">
        <v>185</v>
      </c>
      <c r="S25" s="11" t="s">
        <v>186</v>
      </c>
      <c r="T25" s="11"/>
    </row>
    <row r="26" spans="1:20">
      <c r="D26" s="2"/>
      <c r="E26" s="2"/>
      <c r="F26" s="2"/>
      <c r="G26" s="2"/>
      <c r="H26" s="2"/>
      <c r="I26" s="2"/>
      <c r="J26" s="2"/>
      <c r="K26" s="2"/>
      <c r="L26" s="2"/>
      <c r="M26" s="2"/>
      <c r="N26" s="2"/>
      <c r="O26" s="2"/>
    </row>
    <row r="27" spans="1:20" ht="42" customHeight="1">
      <c r="A27" s="11">
        <v>5</v>
      </c>
      <c r="B27" s="308" t="s">
        <v>188</v>
      </c>
      <c r="C27" s="27" t="s">
        <v>136</v>
      </c>
      <c r="D27" s="27" t="s">
        <v>137</v>
      </c>
      <c r="E27" s="202" t="s">
        <v>138</v>
      </c>
      <c r="F27" s="27" t="s">
        <v>139</v>
      </c>
      <c r="G27" s="27" t="s">
        <v>140</v>
      </c>
      <c r="H27" s="27" t="s">
        <v>141</v>
      </c>
      <c r="I27" s="27" t="s">
        <v>142</v>
      </c>
      <c r="J27" s="27" t="s">
        <v>143</v>
      </c>
      <c r="K27" s="27" t="s">
        <v>144</v>
      </c>
      <c r="L27" s="27" t="s">
        <v>145</v>
      </c>
      <c r="M27" s="27" t="s">
        <v>146</v>
      </c>
      <c r="N27" s="27" t="s">
        <v>147</v>
      </c>
      <c r="O27" s="28" t="s">
        <v>148</v>
      </c>
      <c r="R27" s="105" t="s">
        <v>149</v>
      </c>
      <c r="S27" s="105" t="s">
        <v>150</v>
      </c>
      <c r="T27" s="105" t="s">
        <v>151</v>
      </c>
    </row>
    <row r="28" spans="1:20">
      <c r="A28" s="11">
        <v>5.0999999999999996</v>
      </c>
      <c r="B28" s="29" t="s">
        <v>189</v>
      </c>
      <c r="C28" s="13" t="s">
        <v>159</v>
      </c>
      <c r="D28" s="21"/>
      <c r="E28" s="21"/>
      <c r="F28" s="21"/>
      <c r="G28" s="21"/>
      <c r="H28" s="21"/>
      <c r="I28" s="21"/>
      <c r="J28" s="21"/>
      <c r="K28" s="21"/>
      <c r="L28" s="21"/>
      <c r="M28" s="21"/>
      <c r="N28" s="21"/>
      <c r="O28" s="22"/>
      <c r="R28" s="8" t="s">
        <v>190</v>
      </c>
      <c r="S28" s="11"/>
      <c r="T28" s="106"/>
    </row>
  </sheetData>
  <mergeCells count="3">
    <mergeCell ref="A1:R1"/>
    <mergeCell ref="I24:J24"/>
    <mergeCell ref="I25:J25"/>
  </mergeCells>
  <hyperlinks>
    <hyperlink ref="S8" r:id="rId1" xr:uid="{ED621BE3-AEC9-4202-8837-A8A7C866FD0F}"/>
    <hyperlink ref="S9:S13" r:id="rId2" display="https://energy-poverty.ec.europa.eu/epah-indicators" xr:uid="{66D62548-A1B2-4254-A85F-F69A802211B3}"/>
    <hyperlink ref="S16" r:id="rId3" location="/vulnerability" xr:uid="{052C9463-DDA8-4758-96E0-3B7F1334221A}"/>
    <hyperlink ref="S17:S21" r:id="rId4" location="/vulnerability" display="https://drmkc.jrc.ec.europa.eu/risk-data-hub#/vulnerability" xr:uid="{7CCFCC95-E8AE-4D42-A9CE-66AB1377A0F9}"/>
  </hyperlinks>
  <pageMargins left="0.7" right="0.7" top="0.75" bottom="0.75" header="0.3" footer="0.3"/>
  <pageSetup paperSize="9" orientation="portrait" r:id="rId5"/>
  <tableParts count="8">
    <tablePart r:id="rId6"/>
    <tablePart r:id="rId7"/>
    <tablePart r:id="rId8"/>
    <tablePart r:id="rId9"/>
    <tablePart r:id="rId10"/>
    <tablePart r:id="rId11"/>
    <tablePart r:id="rId12"/>
    <tablePart r:id="rId1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DB143-F078-4CD2-9FAA-FEE2F3600617}">
  <sheetPr codeName="Folha4"/>
  <dimension ref="A1:I22"/>
  <sheetViews>
    <sheetView zoomScale="86" workbookViewId="0">
      <selection activeCell="B3" sqref="B3"/>
    </sheetView>
  </sheetViews>
  <sheetFormatPr defaultRowHeight="14.45"/>
  <cols>
    <col min="1" max="1" width="8.7109375" style="3"/>
    <col min="2" max="2" width="42.5703125" bestFit="1" customWidth="1"/>
    <col min="3" max="3" width="8.7109375" style="2"/>
    <col min="4" max="5" width="9.85546875" customWidth="1"/>
    <col min="6" max="6" width="4" customWidth="1"/>
    <col min="7" max="7" width="68.28515625" bestFit="1" customWidth="1"/>
    <col min="8" max="8" width="68.140625" bestFit="1" customWidth="1"/>
    <col min="9" max="9" width="39" customWidth="1"/>
  </cols>
  <sheetData>
    <row r="1" spans="1:9" ht="18.600000000000001">
      <c r="A1" s="346" t="s">
        <v>191</v>
      </c>
      <c r="B1" s="346"/>
      <c r="C1" s="346"/>
      <c r="D1" s="346"/>
      <c r="E1" s="346"/>
      <c r="F1" s="346"/>
    </row>
    <row r="2" spans="1:9">
      <c r="B2" s="44"/>
    </row>
    <row r="3" spans="1:9">
      <c r="A3" s="11">
        <v>1</v>
      </c>
      <c r="B3" s="315" t="s">
        <v>192</v>
      </c>
      <c r="C3" s="46" t="s">
        <v>136</v>
      </c>
      <c r="D3" s="51" t="s">
        <v>137</v>
      </c>
      <c r="E3" s="56" t="s">
        <v>193</v>
      </c>
      <c r="G3" s="102" t="s">
        <v>149</v>
      </c>
      <c r="H3" s="101" t="s">
        <v>150</v>
      </c>
      <c r="I3" s="103" t="s">
        <v>151</v>
      </c>
    </row>
    <row r="4" spans="1:9">
      <c r="A4" s="109"/>
      <c r="B4" s="36" t="s">
        <v>194</v>
      </c>
      <c r="C4" s="37"/>
      <c r="D4" s="37"/>
      <c r="E4" s="37"/>
      <c r="G4" s="6" t="s">
        <v>195</v>
      </c>
      <c r="H4" s="11"/>
      <c r="I4" s="104"/>
    </row>
    <row r="5" spans="1:9" s="108" customFormat="1">
      <c r="A5" s="109"/>
      <c r="B5" s="8" t="s">
        <v>196</v>
      </c>
      <c r="C5" s="11" t="s">
        <v>197</v>
      </c>
      <c r="D5" s="37"/>
      <c r="E5" s="37"/>
      <c r="G5" s="6" t="s">
        <v>198</v>
      </c>
      <c r="H5" s="297" t="s">
        <v>199</v>
      </c>
      <c r="I5" s="19"/>
    </row>
    <row r="6" spans="1:9">
      <c r="A6" s="109"/>
      <c r="B6" s="23" t="s">
        <v>200</v>
      </c>
      <c r="C6" s="38"/>
      <c r="D6" s="39"/>
      <c r="E6" s="40"/>
      <c r="G6" s="87" t="s">
        <v>201</v>
      </c>
      <c r="H6" s="47"/>
      <c r="I6" s="19"/>
    </row>
    <row r="7" spans="1:9">
      <c r="A7" s="109"/>
      <c r="B7" s="15" t="s">
        <v>202</v>
      </c>
      <c r="C7" s="11" t="s">
        <v>203</v>
      </c>
      <c r="D7" s="37"/>
      <c r="E7" s="41"/>
      <c r="G7" t="s">
        <v>204</v>
      </c>
      <c r="H7" s="47"/>
      <c r="I7" s="19"/>
    </row>
    <row r="8" spans="1:9">
      <c r="A8" s="109"/>
      <c r="B8" s="15" t="s">
        <v>205</v>
      </c>
      <c r="C8" s="11" t="s">
        <v>203</v>
      </c>
      <c r="D8" s="37"/>
      <c r="E8" s="41"/>
      <c r="G8" t="s">
        <v>204</v>
      </c>
      <c r="H8" s="47"/>
      <c r="I8" s="19"/>
    </row>
    <row r="9" spans="1:9">
      <c r="A9" s="109"/>
      <c r="B9" s="15" t="s">
        <v>206</v>
      </c>
      <c r="C9" s="11" t="s">
        <v>203</v>
      </c>
      <c r="D9" s="37"/>
      <c r="E9" s="41"/>
      <c r="G9" t="s">
        <v>204</v>
      </c>
      <c r="H9" s="298"/>
      <c r="I9" s="22"/>
    </row>
    <row r="10" spans="1:9">
      <c r="A10" s="109"/>
      <c r="B10" s="29" t="s">
        <v>207</v>
      </c>
      <c r="C10" s="21" t="s">
        <v>203</v>
      </c>
      <c r="D10" s="42"/>
      <c r="E10" s="43"/>
      <c r="G10" t="s">
        <v>208</v>
      </c>
      <c r="H10" s="297" t="s">
        <v>209</v>
      </c>
      <c r="I10" s="19"/>
    </row>
    <row r="11" spans="1:9">
      <c r="A11" s="109"/>
      <c r="B11" s="8" t="s">
        <v>210</v>
      </c>
      <c r="C11" s="11" t="s">
        <v>211</v>
      </c>
      <c r="D11" s="37"/>
      <c r="E11" s="37"/>
      <c r="G11" t="s">
        <v>208</v>
      </c>
      <c r="H11" s="297" t="s">
        <v>209</v>
      </c>
      <c r="I11" s="19"/>
    </row>
    <row r="12" spans="1:9">
      <c r="A12" s="109"/>
      <c r="B12" s="8" t="s">
        <v>212</v>
      </c>
      <c r="C12" s="11" t="s">
        <v>197</v>
      </c>
      <c r="D12" s="37"/>
      <c r="E12" s="37"/>
      <c r="G12" s="6" t="s">
        <v>198</v>
      </c>
      <c r="H12" s="297" t="s">
        <v>199</v>
      </c>
      <c r="I12" s="19"/>
    </row>
    <row r="13" spans="1:9">
      <c r="A13" s="109"/>
      <c r="B13" s="23" t="s">
        <v>200</v>
      </c>
      <c r="C13" s="38"/>
      <c r="D13" s="39"/>
      <c r="E13" s="40"/>
      <c r="G13" s="87" t="s">
        <v>201</v>
      </c>
      <c r="H13" s="47"/>
      <c r="I13" s="19"/>
    </row>
    <row r="14" spans="1:9">
      <c r="A14" s="109"/>
      <c r="B14" s="15" t="s">
        <v>202</v>
      </c>
      <c r="C14" s="11" t="s">
        <v>203</v>
      </c>
      <c r="D14" s="37"/>
      <c r="E14" s="41"/>
      <c r="G14" t="s">
        <v>204</v>
      </c>
      <c r="H14" s="47"/>
      <c r="I14" s="19"/>
    </row>
    <row r="15" spans="1:9">
      <c r="A15" s="109"/>
      <c r="B15" s="15" t="s">
        <v>205</v>
      </c>
      <c r="C15" s="11" t="s">
        <v>203</v>
      </c>
      <c r="D15" s="37"/>
      <c r="E15" s="41"/>
      <c r="G15" t="s">
        <v>204</v>
      </c>
      <c r="H15" s="47"/>
      <c r="I15" s="19"/>
    </row>
    <row r="16" spans="1:9">
      <c r="A16" s="109"/>
      <c r="B16" s="15" t="s">
        <v>206</v>
      </c>
      <c r="C16" s="11" t="s">
        <v>203</v>
      </c>
      <c r="D16" s="37"/>
      <c r="E16" s="41"/>
      <c r="G16" t="s">
        <v>204</v>
      </c>
      <c r="H16" s="47"/>
      <c r="I16" s="19"/>
    </row>
    <row r="17" spans="1:9">
      <c r="A17" s="109"/>
      <c r="B17" s="15" t="s">
        <v>213</v>
      </c>
      <c r="C17" s="11" t="s">
        <v>203</v>
      </c>
      <c r="D17" s="37"/>
      <c r="E17" s="41"/>
      <c r="G17" s="87" t="s">
        <v>214</v>
      </c>
      <c r="H17" s="297" t="s">
        <v>215</v>
      </c>
      <c r="I17" s="19"/>
    </row>
    <row r="18" spans="1:9">
      <c r="A18" s="109"/>
      <c r="B18" s="29" t="s">
        <v>216</v>
      </c>
      <c r="C18" s="13" t="s">
        <v>211</v>
      </c>
      <c r="D18" s="14"/>
      <c r="E18" s="30"/>
      <c r="G18" s="87" t="s">
        <v>214</v>
      </c>
      <c r="H18" s="297" t="s">
        <v>215</v>
      </c>
      <c r="I18" s="22"/>
    </row>
    <row r="22" spans="1:9">
      <c r="F22" t="s">
        <v>217</v>
      </c>
    </row>
  </sheetData>
  <mergeCells count="1">
    <mergeCell ref="A1:F1"/>
  </mergeCells>
  <hyperlinks>
    <hyperlink ref="H5" r:id="rId1" xr:uid="{30C61517-A3E7-4D8A-BAFC-E349581AC58E}"/>
    <hyperlink ref="H12" r:id="rId2" xr:uid="{F7C7F046-DDB3-4E49-AD69-B32130C9E57A}"/>
    <hyperlink ref="H17" r:id="rId3" xr:uid="{C45CFE2C-3702-42E3-A767-D8537F7DACFB}"/>
    <hyperlink ref="H18" r:id="rId4" xr:uid="{E5BF6642-7624-4823-B3CB-73BB09513837}"/>
    <hyperlink ref="H10" r:id="rId5" xr:uid="{DF51FB7B-9916-4CAB-B6CC-E2226710B3E5}"/>
    <hyperlink ref="H11" r:id="rId6" xr:uid="{D8426227-CD5E-4D4A-B127-0F8A8C7B6891}"/>
  </hyperlinks>
  <pageMargins left="0.7" right="0.7" top="0.75" bottom="0.75" header="0.3" footer="0.3"/>
  <tableParts count="2">
    <tablePart r:id="rId7"/>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01129-42C0-4656-965A-A1CADF50CD37}">
  <sheetPr codeName="Folha5"/>
  <dimension ref="A1:S111"/>
  <sheetViews>
    <sheetView topLeftCell="A2" zoomScale="80" zoomScaleNormal="80" workbookViewId="0">
      <selection activeCell="B4" sqref="B4"/>
    </sheetView>
  </sheetViews>
  <sheetFormatPr defaultRowHeight="14.45" outlineLevelRow="1"/>
  <cols>
    <col min="1" max="1" width="8.7109375" style="2"/>
    <col min="2" max="2" width="82.42578125" customWidth="1"/>
    <col min="3" max="3" width="8.7109375" style="3"/>
    <col min="4" max="5" width="9.42578125" style="3" customWidth="1"/>
    <col min="6" max="15" width="8.7109375" style="127"/>
    <col min="16" max="16" width="2.5703125" customWidth="1"/>
    <col min="17" max="17" width="111.140625" bestFit="1" customWidth="1"/>
    <col min="18" max="18" width="38.28515625" bestFit="1" customWidth="1"/>
    <col min="19" max="19" width="25.7109375" customWidth="1"/>
  </cols>
  <sheetData>
    <row r="1" spans="1:19" ht="18.600000000000001">
      <c r="A1" s="346" t="s">
        <v>218</v>
      </c>
      <c r="B1" s="346"/>
      <c r="C1" s="346"/>
      <c r="D1" s="346"/>
      <c r="E1" s="346"/>
      <c r="F1" s="346"/>
      <c r="G1" s="346"/>
      <c r="H1" s="346"/>
      <c r="I1" s="346"/>
      <c r="J1" s="346"/>
      <c r="K1" s="346"/>
      <c r="L1" s="346"/>
      <c r="M1" s="346"/>
      <c r="N1" s="346"/>
      <c r="O1" s="346"/>
      <c r="P1" s="346"/>
      <c r="Q1" s="346"/>
      <c r="R1" s="346"/>
    </row>
    <row r="3" spans="1:19" ht="43.5">
      <c r="B3" s="203" t="s">
        <v>219</v>
      </c>
      <c r="C3" s="120" t="s">
        <v>136</v>
      </c>
      <c r="D3" s="120" t="s">
        <v>137</v>
      </c>
      <c r="E3" s="201" t="s">
        <v>138</v>
      </c>
      <c r="F3" s="204" t="s">
        <v>139</v>
      </c>
      <c r="G3" s="204" t="s">
        <v>140</v>
      </c>
      <c r="H3" s="204" t="s">
        <v>141</v>
      </c>
      <c r="I3" s="204" t="s">
        <v>142</v>
      </c>
      <c r="J3" s="204" t="s">
        <v>143</v>
      </c>
      <c r="K3" s="204" t="s">
        <v>144</v>
      </c>
      <c r="L3" s="204" t="s">
        <v>145</v>
      </c>
      <c r="M3" s="204" t="s">
        <v>146</v>
      </c>
      <c r="N3" s="204" t="s">
        <v>147</v>
      </c>
      <c r="O3" s="205" t="s">
        <v>148</v>
      </c>
      <c r="Q3" s="102" t="s">
        <v>149</v>
      </c>
      <c r="R3" s="101" t="s">
        <v>150</v>
      </c>
      <c r="S3" s="103" t="s">
        <v>151</v>
      </c>
    </row>
    <row r="4" spans="1:19">
      <c r="A4" s="7">
        <v>1</v>
      </c>
      <c r="B4" s="206" t="s">
        <v>220</v>
      </c>
      <c r="C4" s="207" t="s">
        <v>221</v>
      </c>
      <c r="D4" s="207"/>
      <c r="E4" s="208">
        <f>E5+E26</f>
        <v>0</v>
      </c>
      <c r="F4" s="208">
        <f>F5+F26</f>
        <v>0</v>
      </c>
      <c r="G4" s="208">
        <f t="shared" ref="G4:O4" si="0">G5+G26</f>
        <v>0</v>
      </c>
      <c r="H4" s="208">
        <f t="shared" si="0"/>
        <v>0</v>
      </c>
      <c r="I4" s="208">
        <f t="shared" si="0"/>
        <v>0</v>
      </c>
      <c r="J4" s="208">
        <f t="shared" si="0"/>
        <v>0</v>
      </c>
      <c r="K4" s="208">
        <f t="shared" si="0"/>
        <v>0</v>
      </c>
      <c r="L4" s="208">
        <f t="shared" si="0"/>
        <v>0</v>
      </c>
      <c r="M4" s="208">
        <f t="shared" si="0"/>
        <v>0</v>
      </c>
      <c r="N4" s="208">
        <f t="shared" si="0"/>
        <v>0</v>
      </c>
      <c r="O4" s="209">
        <f t="shared" si="0"/>
        <v>0</v>
      </c>
      <c r="Q4" s="84"/>
      <c r="R4" s="11"/>
      <c r="S4" s="104"/>
    </row>
    <row r="5" spans="1:19">
      <c r="A5" s="7">
        <v>1.1000000000000001</v>
      </c>
      <c r="B5" s="203" t="s">
        <v>222</v>
      </c>
      <c r="C5" s="22" t="s">
        <v>221</v>
      </c>
      <c r="D5" s="22"/>
      <c r="E5" s="138">
        <f t="shared" ref="E5:O5" si="1">E7+E8+E19+E10</f>
        <v>0</v>
      </c>
      <c r="F5" s="138">
        <f t="shared" si="1"/>
        <v>0</v>
      </c>
      <c r="G5" s="138">
        <f t="shared" si="1"/>
        <v>0</v>
      </c>
      <c r="H5" s="138">
        <f t="shared" si="1"/>
        <v>0</v>
      </c>
      <c r="I5" s="138">
        <f t="shared" si="1"/>
        <v>0</v>
      </c>
      <c r="J5" s="138">
        <f t="shared" si="1"/>
        <v>0</v>
      </c>
      <c r="K5" s="138">
        <f t="shared" si="1"/>
        <v>0</v>
      </c>
      <c r="L5" s="138">
        <f t="shared" si="1"/>
        <v>0</v>
      </c>
      <c r="M5" s="138">
        <f t="shared" si="1"/>
        <v>0</v>
      </c>
      <c r="N5" s="138">
        <f t="shared" si="1"/>
        <v>0</v>
      </c>
      <c r="O5" s="131">
        <f t="shared" si="1"/>
        <v>0</v>
      </c>
      <c r="Q5" s="84"/>
      <c r="R5" s="11"/>
      <c r="S5" s="19"/>
    </row>
    <row r="6" spans="1:19">
      <c r="B6" s="210" t="s">
        <v>223</v>
      </c>
      <c r="C6" s="207"/>
      <c r="D6" s="211"/>
      <c r="E6" s="211"/>
      <c r="F6" s="212"/>
      <c r="G6" s="212"/>
      <c r="H6" s="212"/>
      <c r="I6" s="212"/>
      <c r="J6" s="212"/>
      <c r="K6" s="212"/>
      <c r="L6" s="212"/>
      <c r="M6" s="212"/>
      <c r="N6" s="212"/>
      <c r="O6" s="213"/>
      <c r="Q6" s="84"/>
      <c r="R6" s="11"/>
      <c r="S6" s="19"/>
    </row>
    <row r="7" spans="1:19">
      <c r="B7" s="214" t="s">
        <v>224</v>
      </c>
      <c r="C7" s="22" t="s">
        <v>221</v>
      </c>
      <c r="D7" s="22"/>
      <c r="E7" s="22"/>
      <c r="F7" s="138"/>
      <c r="G7" s="138"/>
      <c r="H7" s="138"/>
      <c r="I7" s="138"/>
      <c r="J7" s="138"/>
      <c r="K7" s="138"/>
      <c r="L7" s="138"/>
      <c r="M7" s="138"/>
      <c r="N7" s="138"/>
      <c r="O7" s="131"/>
      <c r="Q7" s="84"/>
      <c r="R7" s="11"/>
      <c r="S7" s="19"/>
    </row>
    <row r="8" spans="1:19">
      <c r="B8" s="215" t="s">
        <v>225</v>
      </c>
      <c r="C8" s="207" t="s">
        <v>221</v>
      </c>
      <c r="D8" s="207"/>
      <c r="E8" s="207"/>
      <c r="F8" s="208"/>
      <c r="G8" s="208"/>
      <c r="H8" s="208"/>
      <c r="I8" s="208"/>
      <c r="J8" s="208"/>
      <c r="K8" s="208"/>
      <c r="L8" s="208"/>
      <c r="M8" s="208"/>
      <c r="N8" s="208"/>
      <c r="O8" s="209"/>
      <c r="Q8" s="84"/>
      <c r="R8" s="11"/>
      <c r="S8" s="19"/>
    </row>
    <row r="9" spans="1:19">
      <c r="B9" s="216" t="s">
        <v>226</v>
      </c>
      <c r="C9" s="22"/>
      <c r="D9" s="217"/>
      <c r="E9" s="217"/>
      <c r="F9" s="218"/>
      <c r="G9" s="218"/>
      <c r="H9" s="218"/>
      <c r="I9" s="218"/>
      <c r="J9" s="218"/>
      <c r="K9" s="218"/>
      <c r="L9" s="218"/>
      <c r="M9" s="218"/>
      <c r="N9" s="218"/>
      <c r="O9" s="219"/>
      <c r="Q9" s="92"/>
      <c r="R9" s="21"/>
      <c r="S9" s="22"/>
    </row>
    <row r="10" spans="1:19">
      <c r="B10" s="215" t="s">
        <v>227</v>
      </c>
      <c r="C10" s="207" t="s">
        <v>221</v>
      </c>
      <c r="D10" s="207"/>
      <c r="E10" s="208">
        <f>SUM(E11:E18)</f>
        <v>0</v>
      </c>
      <c r="F10" s="208">
        <f>SUM(F11:F18)</f>
        <v>0</v>
      </c>
      <c r="G10" s="208">
        <f t="shared" ref="G10:O10" si="2">SUM(G11:G18)</f>
        <v>0</v>
      </c>
      <c r="H10" s="208">
        <f t="shared" si="2"/>
        <v>0</v>
      </c>
      <c r="I10" s="208">
        <f t="shared" si="2"/>
        <v>0</v>
      </c>
      <c r="J10" s="208">
        <f t="shared" si="2"/>
        <v>0</v>
      </c>
      <c r="K10" s="208">
        <f t="shared" si="2"/>
        <v>0</v>
      </c>
      <c r="L10" s="208">
        <f t="shared" si="2"/>
        <v>0</v>
      </c>
      <c r="M10" s="208">
        <f t="shared" si="2"/>
        <v>0</v>
      </c>
      <c r="N10" s="208">
        <f t="shared" si="2"/>
        <v>0</v>
      </c>
      <c r="O10" s="209">
        <f t="shared" si="2"/>
        <v>0</v>
      </c>
      <c r="Q10" s="84"/>
      <c r="R10" s="11"/>
      <c r="S10" s="19"/>
    </row>
    <row r="11" spans="1:19" outlineLevel="1">
      <c r="B11" s="220" t="s">
        <v>228</v>
      </c>
      <c r="C11" s="22" t="s">
        <v>221</v>
      </c>
      <c r="D11" s="22"/>
      <c r="E11" s="22"/>
      <c r="F11" s="138"/>
      <c r="G11" s="138"/>
      <c r="H11" s="138"/>
      <c r="I11" s="138"/>
      <c r="J11" s="138"/>
      <c r="K11" s="138"/>
      <c r="L11" s="138"/>
      <c r="M11" s="138"/>
      <c r="N11" s="138"/>
      <c r="O11" s="131"/>
      <c r="Q11" s="84"/>
      <c r="R11" s="11"/>
      <c r="S11" s="19"/>
    </row>
    <row r="12" spans="1:19" outlineLevel="1">
      <c r="B12" s="221" t="s">
        <v>229</v>
      </c>
      <c r="C12" s="207" t="s">
        <v>221</v>
      </c>
      <c r="D12" s="207"/>
      <c r="E12" s="207"/>
      <c r="F12" s="208"/>
      <c r="G12" s="208"/>
      <c r="H12" s="208"/>
      <c r="I12" s="208"/>
      <c r="J12" s="208"/>
      <c r="K12" s="208"/>
      <c r="L12" s="208"/>
      <c r="M12" s="208"/>
      <c r="N12" s="208"/>
      <c r="O12" s="209"/>
      <c r="Q12" s="84"/>
      <c r="R12" s="11"/>
      <c r="S12" s="19"/>
    </row>
    <row r="13" spans="1:19" outlineLevel="1">
      <c r="B13" s="220" t="s">
        <v>230</v>
      </c>
      <c r="C13" s="22" t="s">
        <v>221</v>
      </c>
      <c r="D13" s="22"/>
      <c r="E13" s="22"/>
      <c r="F13" s="138"/>
      <c r="G13" s="138"/>
      <c r="H13" s="138"/>
      <c r="I13" s="138"/>
      <c r="J13" s="138"/>
      <c r="K13" s="138"/>
      <c r="L13" s="138"/>
      <c r="M13" s="138"/>
      <c r="N13" s="138"/>
      <c r="O13" s="131"/>
      <c r="Q13" s="84"/>
      <c r="R13" s="11"/>
      <c r="S13" s="19"/>
    </row>
    <row r="14" spans="1:19" outlineLevel="1">
      <c r="B14" s="221" t="s">
        <v>231</v>
      </c>
      <c r="C14" s="207" t="s">
        <v>221</v>
      </c>
      <c r="D14" s="207"/>
      <c r="E14" s="207"/>
      <c r="F14" s="208"/>
      <c r="G14" s="208"/>
      <c r="H14" s="208"/>
      <c r="I14" s="208"/>
      <c r="J14" s="208"/>
      <c r="K14" s="208"/>
      <c r="L14" s="208"/>
      <c r="M14" s="208"/>
      <c r="N14" s="208"/>
      <c r="O14" s="209"/>
      <c r="Q14" s="84"/>
      <c r="R14" s="11"/>
      <c r="S14" s="19"/>
    </row>
    <row r="15" spans="1:19" outlineLevel="1">
      <c r="B15" s="220" t="s">
        <v>232</v>
      </c>
      <c r="C15" s="22" t="s">
        <v>221</v>
      </c>
      <c r="D15" s="22"/>
      <c r="E15" s="22"/>
      <c r="F15" s="138"/>
      <c r="G15" s="138"/>
      <c r="H15" s="138"/>
      <c r="I15" s="138"/>
      <c r="J15" s="138"/>
      <c r="K15" s="138"/>
      <c r="L15" s="138"/>
      <c r="M15" s="138"/>
      <c r="N15" s="138"/>
      <c r="O15" s="131"/>
      <c r="Q15" s="84"/>
      <c r="R15" s="11"/>
      <c r="S15" s="19"/>
    </row>
    <row r="16" spans="1:19" outlineLevel="1">
      <c r="B16" s="221" t="s">
        <v>233</v>
      </c>
      <c r="C16" s="207" t="s">
        <v>221</v>
      </c>
      <c r="D16" s="207"/>
      <c r="E16" s="207"/>
      <c r="F16" s="208"/>
      <c r="G16" s="208"/>
      <c r="H16" s="208"/>
      <c r="I16" s="208"/>
      <c r="J16" s="208"/>
      <c r="K16" s="208"/>
      <c r="L16" s="208"/>
      <c r="M16" s="208"/>
      <c r="N16" s="208"/>
      <c r="O16" s="209"/>
      <c r="Q16" s="84"/>
      <c r="R16" s="11"/>
      <c r="S16" s="19"/>
    </row>
    <row r="17" spans="1:19" outlineLevel="1">
      <c r="B17" s="220" t="s">
        <v>234</v>
      </c>
      <c r="C17" s="22" t="s">
        <v>221</v>
      </c>
      <c r="D17" s="22"/>
      <c r="E17" s="22"/>
      <c r="F17" s="138"/>
      <c r="G17" s="138"/>
      <c r="H17" s="138"/>
      <c r="I17" s="138"/>
      <c r="J17" s="138"/>
      <c r="K17" s="138"/>
      <c r="L17" s="138"/>
      <c r="M17" s="138"/>
      <c r="N17" s="138"/>
      <c r="O17" s="131"/>
      <c r="Q17" s="84"/>
      <c r="R17" s="11"/>
      <c r="S17" s="19"/>
    </row>
    <row r="18" spans="1:19" outlineLevel="1">
      <c r="B18" s="221" t="s">
        <v>235</v>
      </c>
      <c r="C18" s="207" t="s">
        <v>221</v>
      </c>
      <c r="D18" s="207"/>
      <c r="E18" s="207"/>
      <c r="F18" s="208"/>
      <c r="G18" s="208"/>
      <c r="H18" s="208"/>
      <c r="I18" s="208"/>
      <c r="J18" s="208"/>
      <c r="K18" s="208"/>
      <c r="L18" s="208"/>
      <c r="M18" s="208"/>
      <c r="N18" s="208"/>
      <c r="O18" s="209"/>
      <c r="Q18" s="92"/>
      <c r="R18" s="21"/>
      <c r="S18" s="22"/>
    </row>
    <row r="19" spans="1:19">
      <c r="B19" s="214" t="s">
        <v>236</v>
      </c>
      <c r="C19" s="22" t="s">
        <v>221</v>
      </c>
      <c r="D19" s="22"/>
      <c r="E19" s="138">
        <f>SUM(E20:E25)</f>
        <v>0</v>
      </c>
      <c r="F19" s="138">
        <f>SUM(F20:F25)</f>
        <v>0</v>
      </c>
      <c r="G19" s="138">
        <f t="shared" ref="G19:O19" si="3">SUM(G20:G25)</f>
        <v>0</v>
      </c>
      <c r="H19" s="138">
        <f t="shared" si="3"/>
        <v>0</v>
      </c>
      <c r="I19" s="138">
        <f t="shared" si="3"/>
        <v>0</v>
      </c>
      <c r="J19" s="138">
        <f t="shared" si="3"/>
        <v>0</v>
      </c>
      <c r="K19" s="138">
        <f t="shared" si="3"/>
        <v>0</v>
      </c>
      <c r="L19" s="138">
        <f t="shared" si="3"/>
        <v>0</v>
      </c>
      <c r="M19" s="138">
        <f t="shared" si="3"/>
        <v>0</v>
      </c>
      <c r="N19" s="138">
        <f t="shared" si="3"/>
        <v>0</v>
      </c>
      <c r="O19" s="131">
        <f t="shared" si="3"/>
        <v>0</v>
      </c>
      <c r="Q19" s="84"/>
      <c r="R19" s="11"/>
      <c r="S19" s="19"/>
    </row>
    <row r="20" spans="1:19" outlineLevel="1">
      <c r="B20" s="222" t="s">
        <v>237</v>
      </c>
      <c r="C20" s="207" t="s">
        <v>221</v>
      </c>
      <c r="D20" s="207"/>
      <c r="E20" s="207"/>
      <c r="F20" s="208"/>
      <c r="G20" s="208"/>
      <c r="H20" s="208"/>
      <c r="I20" s="208"/>
      <c r="J20" s="208"/>
      <c r="K20" s="208"/>
      <c r="L20" s="208"/>
      <c r="M20" s="208"/>
      <c r="N20" s="208"/>
      <c r="O20" s="209"/>
      <c r="Q20" s="84"/>
      <c r="R20" s="11"/>
      <c r="S20" s="19"/>
    </row>
    <row r="21" spans="1:19" outlineLevel="1">
      <c r="B21" s="223" t="s">
        <v>238</v>
      </c>
      <c r="C21" s="22" t="s">
        <v>221</v>
      </c>
      <c r="D21" s="22"/>
      <c r="E21" s="22"/>
      <c r="F21" s="138"/>
      <c r="G21" s="138"/>
      <c r="H21" s="138"/>
      <c r="I21" s="138"/>
      <c r="J21" s="138"/>
      <c r="K21" s="138"/>
      <c r="L21" s="138"/>
      <c r="M21" s="138"/>
      <c r="N21" s="138"/>
      <c r="O21" s="131"/>
      <c r="Q21" s="84"/>
      <c r="R21" s="11"/>
      <c r="S21" s="19"/>
    </row>
    <row r="22" spans="1:19" outlineLevel="1">
      <c r="B22" s="222" t="s">
        <v>239</v>
      </c>
      <c r="C22" s="207" t="s">
        <v>221</v>
      </c>
      <c r="D22" s="207"/>
      <c r="E22" s="207"/>
      <c r="F22" s="208"/>
      <c r="G22" s="208"/>
      <c r="H22" s="208"/>
      <c r="I22" s="208"/>
      <c r="J22" s="208"/>
      <c r="K22" s="208"/>
      <c r="L22" s="208"/>
      <c r="M22" s="208"/>
      <c r="N22" s="208"/>
      <c r="O22" s="209"/>
      <c r="Q22" s="84"/>
      <c r="R22" s="11"/>
      <c r="S22" s="19"/>
    </row>
    <row r="23" spans="1:19" outlineLevel="1">
      <c r="B23" s="223" t="s">
        <v>240</v>
      </c>
      <c r="C23" s="22" t="s">
        <v>221</v>
      </c>
      <c r="D23" s="22"/>
      <c r="E23" s="22"/>
      <c r="F23" s="138"/>
      <c r="G23" s="138"/>
      <c r="H23" s="138"/>
      <c r="I23" s="138"/>
      <c r="J23" s="138"/>
      <c r="K23" s="138"/>
      <c r="L23" s="138"/>
      <c r="M23" s="138"/>
      <c r="N23" s="138"/>
      <c r="O23" s="131"/>
      <c r="Q23" s="84"/>
      <c r="R23" s="11"/>
      <c r="S23" s="19"/>
    </row>
    <row r="24" spans="1:19" outlineLevel="1">
      <c r="B24" s="222" t="s">
        <v>241</v>
      </c>
      <c r="C24" s="207" t="s">
        <v>221</v>
      </c>
      <c r="D24" s="207"/>
      <c r="E24" s="207"/>
      <c r="F24" s="208"/>
      <c r="G24" s="208"/>
      <c r="H24" s="208"/>
      <c r="I24" s="208"/>
      <c r="J24" s="208"/>
      <c r="K24" s="208"/>
      <c r="L24" s="208"/>
      <c r="M24" s="208"/>
      <c r="N24" s="208"/>
      <c r="O24" s="209"/>
      <c r="Q24" s="84"/>
      <c r="R24" s="11"/>
      <c r="S24" s="19"/>
    </row>
    <row r="25" spans="1:19" outlineLevel="1">
      <c r="B25" s="223" t="s">
        <v>242</v>
      </c>
      <c r="C25" s="22" t="s">
        <v>221</v>
      </c>
      <c r="D25" s="22"/>
      <c r="E25" s="22"/>
      <c r="F25" s="138"/>
      <c r="G25" s="138"/>
      <c r="H25" s="138"/>
      <c r="I25" s="138"/>
      <c r="J25" s="138"/>
      <c r="K25" s="138"/>
      <c r="L25" s="138"/>
      <c r="M25" s="138"/>
      <c r="N25" s="138"/>
      <c r="O25" s="131"/>
      <c r="Q25" s="84"/>
      <c r="R25" s="11"/>
      <c r="S25" s="19"/>
    </row>
    <row r="26" spans="1:19">
      <c r="A26" s="7">
        <v>1.2</v>
      </c>
      <c r="B26" s="206" t="s">
        <v>243</v>
      </c>
      <c r="C26" s="207" t="s">
        <v>221</v>
      </c>
      <c r="D26" s="207"/>
      <c r="E26" s="208">
        <f>E28+E29+E31+E40</f>
        <v>0</v>
      </c>
      <c r="F26" s="208">
        <f>F28+F29+F31+F40</f>
        <v>0</v>
      </c>
      <c r="G26" s="208">
        <f t="shared" ref="G26:N26" si="4">G28+G29+G31+G40</f>
        <v>0</v>
      </c>
      <c r="H26" s="208">
        <f t="shared" si="4"/>
        <v>0</v>
      </c>
      <c r="I26" s="208">
        <f t="shared" si="4"/>
        <v>0</v>
      </c>
      <c r="J26" s="208">
        <f t="shared" si="4"/>
        <v>0</v>
      </c>
      <c r="K26" s="208">
        <f t="shared" si="4"/>
        <v>0</v>
      </c>
      <c r="L26" s="208">
        <f t="shared" si="4"/>
        <v>0</v>
      </c>
      <c r="M26" s="208">
        <f t="shared" si="4"/>
        <v>0</v>
      </c>
      <c r="N26" s="208">
        <f t="shared" si="4"/>
        <v>0</v>
      </c>
      <c r="O26" s="209">
        <f>O28+O29+O31+O40</f>
        <v>0</v>
      </c>
      <c r="Q26" s="84"/>
      <c r="R26" s="11"/>
      <c r="S26" s="19"/>
    </row>
    <row r="27" spans="1:19">
      <c r="B27" s="216" t="s">
        <v>223</v>
      </c>
      <c r="C27" s="22"/>
      <c r="D27" s="217"/>
      <c r="E27" s="217"/>
      <c r="F27" s="218"/>
      <c r="G27" s="218"/>
      <c r="H27" s="218"/>
      <c r="I27" s="218"/>
      <c r="J27" s="218"/>
      <c r="K27" s="218"/>
      <c r="L27" s="218"/>
      <c r="M27" s="218"/>
      <c r="N27" s="218"/>
      <c r="O27" s="219"/>
      <c r="Q27" s="84"/>
      <c r="R27" s="11"/>
      <c r="S27" s="19"/>
    </row>
    <row r="28" spans="1:19">
      <c r="B28" s="224" t="s">
        <v>224</v>
      </c>
      <c r="C28" s="207" t="s">
        <v>221</v>
      </c>
      <c r="D28" s="207"/>
      <c r="E28" s="207"/>
      <c r="F28" s="208"/>
      <c r="G28" s="208"/>
      <c r="H28" s="208"/>
      <c r="I28" s="208"/>
      <c r="J28" s="208"/>
      <c r="K28" s="208"/>
      <c r="L28" s="208"/>
      <c r="M28" s="208"/>
      <c r="N28" s="208"/>
      <c r="O28" s="209"/>
      <c r="Q28" s="84"/>
      <c r="R28" s="11"/>
      <c r="S28" s="19"/>
    </row>
    <row r="29" spans="1:19">
      <c r="B29" s="225" t="s">
        <v>225</v>
      </c>
      <c r="C29" s="22" t="s">
        <v>221</v>
      </c>
      <c r="D29" s="22"/>
      <c r="E29" s="22"/>
      <c r="F29" s="138"/>
      <c r="G29" s="138"/>
      <c r="H29" s="138"/>
      <c r="I29" s="138"/>
      <c r="J29" s="138"/>
      <c r="K29" s="138"/>
      <c r="L29" s="138"/>
      <c r="M29" s="138"/>
      <c r="N29" s="138"/>
      <c r="O29" s="131"/>
      <c r="Q29" s="84"/>
      <c r="R29" s="11"/>
      <c r="S29" s="19"/>
    </row>
    <row r="30" spans="1:19">
      <c r="B30" s="210" t="s">
        <v>226</v>
      </c>
      <c r="C30" s="207"/>
      <c r="D30" s="211"/>
      <c r="E30" s="211"/>
      <c r="F30" s="212"/>
      <c r="G30" s="212"/>
      <c r="H30" s="212"/>
      <c r="I30" s="212"/>
      <c r="J30" s="212"/>
      <c r="K30" s="212"/>
      <c r="L30" s="212"/>
      <c r="M30" s="212"/>
      <c r="N30" s="212"/>
      <c r="O30" s="213"/>
      <c r="Q30" s="84"/>
      <c r="R30" s="11"/>
      <c r="S30" s="19"/>
    </row>
    <row r="31" spans="1:19">
      <c r="B31" s="225" t="s">
        <v>227</v>
      </c>
      <c r="C31" s="22" t="s">
        <v>221</v>
      </c>
      <c r="D31" s="22"/>
      <c r="E31" s="138">
        <f>SUM(E32:E39)</f>
        <v>0</v>
      </c>
      <c r="F31" s="138">
        <f>SUM(F32:F39)</f>
        <v>0</v>
      </c>
      <c r="G31" s="138">
        <f t="shared" ref="G31:O31" si="5">SUM(G32:G39)</f>
        <v>0</v>
      </c>
      <c r="H31" s="138">
        <f t="shared" si="5"/>
        <v>0</v>
      </c>
      <c r="I31" s="138">
        <f t="shared" si="5"/>
        <v>0</v>
      </c>
      <c r="J31" s="138">
        <f t="shared" si="5"/>
        <v>0</v>
      </c>
      <c r="K31" s="138">
        <f t="shared" si="5"/>
        <v>0</v>
      </c>
      <c r="L31" s="138">
        <f t="shared" si="5"/>
        <v>0</v>
      </c>
      <c r="M31" s="138">
        <f t="shared" si="5"/>
        <v>0</v>
      </c>
      <c r="N31" s="138">
        <f t="shared" si="5"/>
        <v>0</v>
      </c>
      <c r="O31" s="131">
        <f t="shared" si="5"/>
        <v>0</v>
      </c>
      <c r="Q31" s="84"/>
      <c r="R31" s="11"/>
      <c r="S31" s="19"/>
    </row>
    <row r="32" spans="1:19" outlineLevel="1">
      <c r="B32" s="226" t="s">
        <v>228</v>
      </c>
      <c r="C32" s="207" t="s">
        <v>221</v>
      </c>
      <c r="D32" s="207"/>
      <c r="E32" s="207"/>
      <c r="F32" s="208"/>
      <c r="G32" s="208"/>
      <c r="H32" s="208"/>
      <c r="I32" s="208"/>
      <c r="J32" s="208"/>
      <c r="K32" s="208"/>
      <c r="L32" s="208"/>
      <c r="M32" s="208"/>
      <c r="N32" s="208"/>
      <c r="O32" s="209"/>
      <c r="Q32" s="84"/>
      <c r="R32" s="11"/>
      <c r="S32" s="19"/>
    </row>
    <row r="33" spans="1:19" outlineLevel="1">
      <c r="B33" s="227" t="s">
        <v>229</v>
      </c>
      <c r="C33" s="22" t="s">
        <v>221</v>
      </c>
      <c r="D33" s="22"/>
      <c r="E33" s="22"/>
      <c r="F33" s="138"/>
      <c r="G33" s="138"/>
      <c r="H33" s="138"/>
      <c r="I33" s="138"/>
      <c r="J33" s="138"/>
      <c r="K33" s="138"/>
      <c r="L33" s="138"/>
      <c r="M33" s="138"/>
      <c r="N33" s="138"/>
      <c r="O33" s="131"/>
      <c r="Q33" s="84"/>
      <c r="R33" s="11"/>
      <c r="S33" s="19"/>
    </row>
    <row r="34" spans="1:19" outlineLevel="1">
      <c r="B34" s="226" t="s">
        <v>230</v>
      </c>
      <c r="C34" s="207" t="s">
        <v>221</v>
      </c>
      <c r="D34" s="207"/>
      <c r="E34" s="207"/>
      <c r="F34" s="208"/>
      <c r="G34" s="208"/>
      <c r="H34" s="208"/>
      <c r="I34" s="208"/>
      <c r="J34" s="208"/>
      <c r="K34" s="208"/>
      <c r="L34" s="208"/>
      <c r="M34" s="208"/>
      <c r="N34" s="208"/>
      <c r="O34" s="209"/>
      <c r="Q34" s="84"/>
      <c r="R34" s="11"/>
      <c r="S34" s="19"/>
    </row>
    <row r="35" spans="1:19" outlineLevel="1">
      <c r="B35" s="227" t="s">
        <v>231</v>
      </c>
      <c r="C35" s="22" t="s">
        <v>221</v>
      </c>
      <c r="D35" s="22"/>
      <c r="E35" s="22"/>
      <c r="F35" s="138"/>
      <c r="G35" s="138"/>
      <c r="H35" s="138"/>
      <c r="I35" s="138"/>
      <c r="J35" s="138"/>
      <c r="K35" s="138"/>
      <c r="L35" s="138"/>
      <c r="M35" s="138"/>
      <c r="N35" s="138"/>
      <c r="O35" s="131"/>
      <c r="Q35" s="84"/>
      <c r="R35" s="11"/>
      <c r="S35" s="19"/>
    </row>
    <row r="36" spans="1:19" outlineLevel="1">
      <c r="B36" s="226" t="s">
        <v>232</v>
      </c>
      <c r="C36" s="207" t="s">
        <v>221</v>
      </c>
      <c r="D36" s="207"/>
      <c r="E36" s="207"/>
      <c r="F36" s="208"/>
      <c r="G36" s="208"/>
      <c r="H36" s="208"/>
      <c r="I36" s="208"/>
      <c r="J36" s="208"/>
      <c r="K36" s="208"/>
      <c r="L36" s="208"/>
      <c r="M36" s="208"/>
      <c r="N36" s="208"/>
      <c r="O36" s="209"/>
      <c r="Q36" s="84"/>
      <c r="R36" s="11"/>
      <c r="S36" s="19"/>
    </row>
    <row r="37" spans="1:19" outlineLevel="1">
      <c r="B37" s="227" t="s">
        <v>233</v>
      </c>
      <c r="C37" s="22" t="s">
        <v>221</v>
      </c>
      <c r="D37" s="22"/>
      <c r="E37" s="22"/>
      <c r="F37" s="138"/>
      <c r="G37" s="138"/>
      <c r="H37" s="138"/>
      <c r="I37" s="138"/>
      <c r="J37" s="138"/>
      <c r="K37" s="138"/>
      <c r="L37" s="138"/>
      <c r="M37" s="138"/>
      <c r="N37" s="138"/>
      <c r="O37" s="131"/>
      <c r="Q37" s="84"/>
      <c r="R37" s="11"/>
      <c r="S37" s="19"/>
    </row>
    <row r="38" spans="1:19" outlineLevel="1">
      <c r="B38" s="226" t="s">
        <v>234</v>
      </c>
      <c r="C38" s="207" t="s">
        <v>221</v>
      </c>
      <c r="D38" s="207"/>
      <c r="E38" s="207"/>
      <c r="F38" s="208"/>
      <c r="G38" s="208"/>
      <c r="H38" s="208"/>
      <c r="I38" s="208"/>
      <c r="J38" s="208"/>
      <c r="K38" s="208"/>
      <c r="L38" s="208"/>
      <c r="M38" s="208"/>
      <c r="N38" s="208"/>
      <c r="O38" s="209"/>
      <c r="Q38" s="84"/>
      <c r="R38" s="11"/>
      <c r="S38" s="19"/>
    </row>
    <row r="39" spans="1:19" outlineLevel="1">
      <c r="B39" s="227" t="s">
        <v>235</v>
      </c>
      <c r="C39" s="22" t="s">
        <v>221</v>
      </c>
      <c r="D39" s="22"/>
      <c r="E39" s="22"/>
      <c r="F39" s="138"/>
      <c r="G39" s="138"/>
      <c r="H39" s="138"/>
      <c r="I39" s="138"/>
      <c r="J39" s="138"/>
      <c r="K39" s="138"/>
      <c r="L39" s="138"/>
      <c r="M39" s="138"/>
      <c r="N39" s="138"/>
      <c r="O39" s="131"/>
      <c r="Q39" s="84"/>
      <c r="R39" s="11"/>
      <c r="S39" s="19"/>
    </row>
    <row r="40" spans="1:19">
      <c r="B40" s="224" t="s">
        <v>236</v>
      </c>
      <c r="C40" s="207" t="s">
        <v>221</v>
      </c>
      <c r="D40" s="207"/>
      <c r="E40" s="208">
        <f>SUM(E41:E46)</f>
        <v>0</v>
      </c>
      <c r="F40" s="208">
        <f>SUM(F41:F46)</f>
        <v>0</v>
      </c>
      <c r="G40" s="208">
        <f t="shared" ref="G40:O40" si="6">SUM(G41:G46)</f>
        <v>0</v>
      </c>
      <c r="H40" s="208">
        <f t="shared" si="6"/>
        <v>0</v>
      </c>
      <c r="I40" s="208">
        <f t="shared" si="6"/>
        <v>0</v>
      </c>
      <c r="J40" s="208">
        <f t="shared" si="6"/>
        <v>0</v>
      </c>
      <c r="K40" s="208">
        <f t="shared" si="6"/>
        <v>0</v>
      </c>
      <c r="L40" s="208">
        <f t="shared" si="6"/>
        <v>0</v>
      </c>
      <c r="M40" s="208">
        <f t="shared" si="6"/>
        <v>0</v>
      </c>
      <c r="N40" s="208">
        <f t="shared" si="6"/>
        <v>0</v>
      </c>
      <c r="O40" s="209">
        <f t="shared" si="6"/>
        <v>0</v>
      </c>
      <c r="Q40" s="84"/>
      <c r="R40" s="11"/>
      <c r="S40" s="19"/>
    </row>
    <row r="41" spans="1:19" outlineLevel="1">
      <c r="B41" s="227" t="s">
        <v>237</v>
      </c>
      <c r="C41" s="22" t="s">
        <v>221</v>
      </c>
      <c r="D41" s="22"/>
      <c r="E41" s="22"/>
      <c r="F41" s="138"/>
      <c r="G41" s="138"/>
      <c r="H41" s="138"/>
      <c r="I41" s="138"/>
      <c r="J41" s="138"/>
      <c r="K41" s="138"/>
      <c r="L41" s="138"/>
      <c r="M41" s="138"/>
      <c r="N41" s="138"/>
      <c r="O41" s="131"/>
      <c r="Q41" s="84"/>
      <c r="R41" s="11"/>
      <c r="S41" s="19"/>
    </row>
    <row r="42" spans="1:19" outlineLevel="1">
      <c r="B42" s="226" t="s">
        <v>238</v>
      </c>
      <c r="C42" s="207" t="s">
        <v>221</v>
      </c>
      <c r="D42" s="207"/>
      <c r="E42" s="207"/>
      <c r="F42" s="208"/>
      <c r="G42" s="208"/>
      <c r="H42" s="208"/>
      <c r="I42" s="208"/>
      <c r="J42" s="208"/>
      <c r="K42" s="208"/>
      <c r="L42" s="208"/>
      <c r="M42" s="208"/>
      <c r="N42" s="208"/>
      <c r="O42" s="209"/>
      <c r="Q42" s="84"/>
      <c r="R42" s="11"/>
      <c r="S42" s="19"/>
    </row>
    <row r="43" spans="1:19" outlineLevel="1">
      <c r="B43" s="227" t="s">
        <v>239</v>
      </c>
      <c r="C43" s="22" t="s">
        <v>221</v>
      </c>
      <c r="D43" s="22"/>
      <c r="E43" s="22"/>
      <c r="F43" s="138"/>
      <c r="G43" s="138"/>
      <c r="H43" s="138"/>
      <c r="I43" s="138"/>
      <c r="J43" s="138"/>
      <c r="K43" s="138"/>
      <c r="L43" s="138"/>
      <c r="M43" s="138"/>
      <c r="N43" s="138"/>
      <c r="O43" s="131"/>
      <c r="Q43" s="84"/>
      <c r="R43" s="11"/>
      <c r="S43" s="19"/>
    </row>
    <row r="44" spans="1:19" outlineLevel="1">
      <c r="B44" s="226" t="s">
        <v>240</v>
      </c>
      <c r="C44" s="207" t="s">
        <v>221</v>
      </c>
      <c r="D44" s="207"/>
      <c r="E44" s="207"/>
      <c r="F44" s="208"/>
      <c r="G44" s="208"/>
      <c r="H44" s="208"/>
      <c r="I44" s="208"/>
      <c r="J44" s="208"/>
      <c r="K44" s="208"/>
      <c r="L44" s="208"/>
      <c r="M44" s="208"/>
      <c r="N44" s="208"/>
      <c r="O44" s="209"/>
      <c r="Q44" s="84"/>
      <c r="R44" s="11"/>
      <c r="S44" s="19"/>
    </row>
    <row r="45" spans="1:19" outlineLevel="1">
      <c r="B45" s="227" t="s">
        <v>241</v>
      </c>
      <c r="C45" s="22" t="s">
        <v>221</v>
      </c>
      <c r="D45" s="22"/>
      <c r="E45" s="22"/>
      <c r="F45" s="138"/>
      <c r="G45" s="138"/>
      <c r="H45" s="138"/>
      <c r="I45" s="138"/>
      <c r="J45" s="138"/>
      <c r="K45" s="138"/>
      <c r="L45" s="138"/>
      <c r="M45" s="138"/>
      <c r="N45" s="138"/>
      <c r="O45" s="131"/>
      <c r="Q45" s="84"/>
      <c r="R45" s="11"/>
      <c r="S45" s="19"/>
    </row>
    <row r="46" spans="1:19" outlineLevel="1">
      <c r="B46" s="226" t="s">
        <v>242</v>
      </c>
      <c r="C46" s="207" t="s">
        <v>221</v>
      </c>
      <c r="D46" s="207"/>
      <c r="E46" s="207"/>
      <c r="F46" s="208"/>
      <c r="G46" s="208"/>
      <c r="H46" s="208"/>
      <c r="I46" s="208"/>
      <c r="J46" s="208"/>
      <c r="K46" s="208"/>
      <c r="L46" s="208"/>
      <c r="M46" s="208"/>
      <c r="N46" s="208"/>
      <c r="O46" s="209"/>
      <c r="Q46" s="84"/>
      <c r="R46" s="11"/>
      <c r="S46" s="19"/>
    </row>
    <row r="47" spans="1:19">
      <c r="A47" s="7">
        <v>2</v>
      </c>
      <c r="B47" s="203" t="s">
        <v>244</v>
      </c>
      <c r="C47" s="22" t="s">
        <v>221</v>
      </c>
      <c r="D47" s="22"/>
      <c r="E47" s="138">
        <f>E48+E69</f>
        <v>0</v>
      </c>
      <c r="F47" s="138">
        <f>F48+F69</f>
        <v>0</v>
      </c>
      <c r="G47" s="138">
        <f t="shared" ref="G47" si="7">G48+G69</f>
        <v>0</v>
      </c>
      <c r="H47" s="138">
        <f t="shared" ref="H47" si="8">H48+H69</f>
        <v>0</v>
      </c>
      <c r="I47" s="138">
        <f t="shared" ref="I47" si="9">I48+I69</f>
        <v>0</v>
      </c>
      <c r="J47" s="138">
        <f t="shared" ref="J47" si="10">J48+J69</f>
        <v>0</v>
      </c>
      <c r="K47" s="138">
        <f t="shared" ref="K47" si="11">K48+K69</f>
        <v>0</v>
      </c>
      <c r="L47" s="138">
        <f t="shared" ref="L47" si="12">L48+L69</f>
        <v>0</v>
      </c>
      <c r="M47" s="138">
        <f t="shared" ref="M47" si="13">M48+M69</f>
        <v>0</v>
      </c>
      <c r="N47" s="138">
        <f t="shared" ref="N47" si="14">N48+N69</f>
        <v>0</v>
      </c>
      <c r="O47" s="131">
        <f t="shared" ref="O47" si="15">O48+O69</f>
        <v>0</v>
      </c>
      <c r="Q47" t="s">
        <v>245</v>
      </c>
      <c r="R47" s="11"/>
      <c r="S47" s="19"/>
    </row>
    <row r="48" spans="1:19">
      <c r="A48" s="7">
        <v>2.1</v>
      </c>
      <c r="B48" s="206" t="s">
        <v>246</v>
      </c>
      <c r="C48" s="207" t="s">
        <v>221</v>
      </c>
      <c r="D48" s="207"/>
      <c r="E48" s="208">
        <f t="shared" ref="E48:O48" si="16">E50+E51+E62+E53</f>
        <v>0</v>
      </c>
      <c r="F48" s="208">
        <f t="shared" si="16"/>
        <v>0</v>
      </c>
      <c r="G48" s="208">
        <f t="shared" si="16"/>
        <v>0</v>
      </c>
      <c r="H48" s="208">
        <f t="shared" si="16"/>
        <v>0</v>
      </c>
      <c r="I48" s="208">
        <f t="shared" si="16"/>
        <v>0</v>
      </c>
      <c r="J48" s="208">
        <f t="shared" si="16"/>
        <v>0</v>
      </c>
      <c r="K48" s="208">
        <f t="shared" si="16"/>
        <v>0</v>
      </c>
      <c r="L48" s="208">
        <f t="shared" si="16"/>
        <v>0</v>
      </c>
      <c r="M48" s="208">
        <f t="shared" si="16"/>
        <v>0</v>
      </c>
      <c r="N48" s="208">
        <f t="shared" si="16"/>
        <v>0</v>
      </c>
      <c r="O48" s="209">
        <f t="shared" si="16"/>
        <v>0</v>
      </c>
      <c r="Q48" t="s">
        <v>245</v>
      </c>
      <c r="R48" s="11"/>
      <c r="S48" s="19"/>
    </row>
    <row r="49" spans="2:19">
      <c r="B49" s="216" t="s">
        <v>223</v>
      </c>
      <c r="C49" s="22"/>
      <c r="D49" s="22"/>
      <c r="E49" s="22"/>
      <c r="F49" s="218"/>
      <c r="G49" s="218"/>
      <c r="H49" s="218"/>
      <c r="I49" s="218"/>
      <c r="J49" s="218"/>
      <c r="K49" s="218"/>
      <c r="L49" s="218"/>
      <c r="M49" s="218"/>
      <c r="N49" s="218"/>
      <c r="O49" s="219"/>
      <c r="Q49" t="s">
        <v>245</v>
      </c>
      <c r="R49" s="11"/>
      <c r="S49" s="19"/>
    </row>
    <row r="50" spans="2:19">
      <c r="B50" s="224" t="s">
        <v>224</v>
      </c>
      <c r="C50" s="207" t="s">
        <v>221</v>
      </c>
      <c r="D50" s="207"/>
      <c r="E50" s="207"/>
      <c r="F50" s="208"/>
      <c r="G50" s="208"/>
      <c r="H50" s="208"/>
      <c r="I50" s="208"/>
      <c r="J50" s="208"/>
      <c r="K50" s="208"/>
      <c r="L50" s="208"/>
      <c r="M50" s="208"/>
      <c r="N50" s="208"/>
      <c r="O50" s="209"/>
      <c r="Q50" t="s">
        <v>245</v>
      </c>
      <c r="R50" s="11"/>
      <c r="S50" s="19"/>
    </row>
    <row r="51" spans="2:19">
      <c r="B51" s="225" t="s">
        <v>225</v>
      </c>
      <c r="C51" s="22" t="s">
        <v>221</v>
      </c>
      <c r="D51" s="22"/>
      <c r="E51" s="22"/>
      <c r="F51" s="138"/>
      <c r="G51" s="138"/>
      <c r="H51" s="138"/>
      <c r="I51" s="138"/>
      <c r="J51" s="138"/>
      <c r="K51" s="138"/>
      <c r="L51" s="138"/>
      <c r="M51" s="138"/>
      <c r="N51" s="138"/>
      <c r="O51" s="131"/>
      <c r="Q51" t="s">
        <v>245</v>
      </c>
      <c r="R51" s="11"/>
      <c r="S51" s="19"/>
    </row>
    <row r="52" spans="2:19">
      <c r="B52" s="228" t="s">
        <v>226</v>
      </c>
      <c r="C52" s="207"/>
      <c r="D52" s="207"/>
      <c r="E52" s="207"/>
      <c r="F52" s="212"/>
      <c r="G52" s="212"/>
      <c r="H52" s="212"/>
      <c r="I52" s="212"/>
      <c r="J52" s="212"/>
      <c r="K52" s="212"/>
      <c r="L52" s="212"/>
      <c r="M52" s="212"/>
      <c r="N52" s="212"/>
      <c r="O52" s="213"/>
      <c r="Q52" t="s">
        <v>245</v>
      </c>
      <c r="R52" s="11"/>
      <c r="S52" s="19"/>
    </row>
    <row r="53" spans="2:19">
      <c r="B53" s="225" t="s">
        <v>227</v>
      </c>
      <c r="C53" s="22" t="s">
        <v>221</v>
      </c>
      <c r="D53" s="22"/>
      <c r="E53" s="138">
        <f>SUM(E54:E61)</f>
        <v>0</v>
      </c>
      <c r="F53" s="138">
        <f>SUM(F54:F61)</f>
        <v>0</v>
      </c>
      <c r="G53" s="138">
        <f t="shared" ref="G53" si="17">SUM(G54:G61)</f>
        <v>0</v>
      </c>
      <c r="H53" s="138">
        <f t="shared" ref="H53" si="18">SUM(H54:H61)</f>
        <v>0</v>
      </c>
      <c r="I53" s="138">
        <f t="shared" ref="I53" si="19">SUM(I54:I61)</f>
        <v>0</v>
      </c>
      <c r="J53" s="138">
        <f t="shared" ref="J53" si="20">SUM(J54:J61)</f>
        <v>0</v>
      </c>
      <c r="K53" s="138">
        <f t="shared" ref="K53" si="21">SUM(K54:K61)</f>
        <v>0</v>
      </c>
      <c r="L53" s="138">
        <f t="shared" ref="L53" si="22">SUM(L54:L61)</f>
        <v>0</v>
      </c>
      <c r="M53" s="138">
        <f t="shared" ref="M53" si="23">SUM(M54:M61)</f>
        <v>0</v>
      </c>
      <c r="N53" s="138">
        <f t="shared" ref="N53" si="24">SUM(N54:N61)</f>
        <v>0</v>
      </c>
      <c r="O53" s="131">
        <f t="shared" ref="O53" si="25">SUM(O54:O61)</f>
        <v>0</v>
      </c>
      <c r="Q53" t="s">
        <v>245</v>
      </c>
      <c r="R53" s="11"/>
      <c r="S53" s="19"/>
    </row>
    <row r="54" spans="2:19" hidden="1" outlineLevel="1">
      <c r="B54" s="229" t="s">
        <v>228</v>
      </c>
      <c r="C54" s="207" t="s">
        <v>221</v>
      </c>
      <c r="D54" s="207"/>
      <c r="E54" s="207"/>
      <c r="F54" s="208"/>
      <c r="G54" s="208"/>
      <c r="H54" s="208"/>
      <c r="I54" s="208"/>
      <c r="J54" s="208"/>
      <c r="K54" s="208"/>
      <c r="L54" s="208"/>
      <c r="M54" s="208"/>
      <c r="N54" s="208"/>
      <c r="O54" s="209"/>
      <c r="Q54" t="s">
        <v>245</v>
      </c>
      <c r="R54" s="11"/>
      <c r="S54" s="19"/>
    </row>
    <row r="55" spans="2:19" hidden="1" outlineLevel="1">
      <c r="B55" s="230" t="s">
        <v>229</v>
      </c>
      <c r="C55" s="22" t="s">
        <v>221</v>
      </c>
      <c r="D55" s="22"/>
      <c r="E55" s="22"/>
      <c r="F55" s="138"/>
      <c r="G55" s="138"/>
      <c r="H55" s="138"/>
      <c r="I55" s="138"/>
      <c r="J55" s="138"/>
      <c r="K55" s="138"/>
      <c r="L55" s="138"/>
      <c r="M55" s="138"/>
      <c r="N55" s="138"/>
      <c r="O55" s="131"/>
      <c r="Q55" t="s">
        <v>245</v>
      </c>
      <c r="R55" s="11"/>
      <c r="S55" s="19"/>
    </row>
    <row r="56" spans="2:19" hidden="1" outlineLevel="1">
      <c r="B56" s="229" t="s">
        <v>230</v>
      </c>
      <c r="C56" s="207" t="s">
        <v>221</v>
      </c>
      <c r="D56" s="207"/>
      <c r="E56" s="207"/>
      <c r="F56" s="208"/>
      <c r="G56" s="208"/>
      <c r="H56" s="208"/>
      <c r="I56" s="208"/>
      <c r="J56" s="208"/>
      <c r="K56" s="208"/>
      <c r="L56" s="208"/>
      <c r="M56" s="208"/>
      <c r="N56" s="208"/>
      <c r="O56" s="209"/>
      <c r="Q56" t="s">
        <v>245</v>
      </c>
      <c r="R56" s="11"/>
      <c r="S56" s="19"/>
    </row>
    <row r="57" spans="2:19" hidden="1" outlineLevel="1">
      <c r="B57" s="230" t="s">
        <v>231</v>
      </c>
      <c r="C57" s="22" t="s">
        <v>221</v>
      </c>
      <c r="D57" s="22"/>
      <c r="E57" s="22"/>
      <c r="F57" s="138"/>
      <c r="G57" s="138"/>
      <c r="H57" s="138"/>
      <c r="I57" s="138"/>
      <c r="J57" s="138"/>
      <c r="K57" s="138"/>
      <c r="L57" s="138"/>
      <c r="M57" s="138"/>
      <c r="N57" s="138"/>
      <c r="O57" s="131"/>
      <c r="Q57" t="s">
        <v>245</v>
      </c>
      <c r="R57" s="11"/>
      <c r="S57" s="19"/>
    </row>
    <row r="58" spans="2:19" hidden="1" outlineLevel="1">
      <c r="B58" s="229" t="s">
        <v>232</v>
      </c>
      <c r="C58" s="207" t="s">
        <v>221</v>
      </c>
      <c r="D58" s="207"/>
      <c r="E58" s="207"/>
      <c r="F58" s="208"/>
      <c r="G58" s="208"/>
      <c r="H58" s="208"/>
      <c r="I58" s="208"/>
      <c r="J58" s="208"/>
      <c r="K58" s="208"/>
      <c r="L58" s="208"/>
      <c r="M58" s="208"/>
      <c r="N58" s="208"/>
      <c r="O58" s="209"/>
      <c r="Q58" t="s">
        <v>245</v>
      </c>
      <c r="R58" s="11"/>
      <c r="S58" s="19"/>
    </row>
    <row r="59" spans="2:19" hidden="1" outlineLevel="1">
      <c r="B59" s="230" t="s">
        <v>233</v>
      </c>
      <c r="C59" s="22" t="s">
        <v>221</v>
      </c>
      <c r="D59" s="22"/>
      <c r="E59" s="22"/>
      <c r="F59" s="138"/>
      <c r="G59" s="138"/>
      <c r="H59" s="138"/>
      <c r="I59" s="138"/>
      <c r="J59" s="138"/>
      <c r="K59" s="138"/>
      <c r="L59" s="138"/>
      <c r="M59" s="138"/>
      <c r="N59" s="138"/>
      <c r="O59" s="131"/>
      <c r="Q59" t="s">
        <v>245</v>
      </c>
      <c r="R59" s="11"/>
      <c r="S59" s="19"/>
    </row>
    <row r="60" spans="2:19" hidden="1" outlineLevel="1">
      <c r="B60" s="229" t="s">
        <v>234</v>
      </c>
      <c r="C60" s="207" t="s">
        <v>221</v>
      </c>
      <c r="D60" s="207"/>
      <c r="E60" s="207"/>
      <c r="F60" s="208"/>
      <c r="G60" s="208"/>
      <c r="H60" s="208"/>
      <c r="I60" s="208"/>
      <c r="J60" s="208"/>
      <c r="K60" s="208"/>
      <c r="L60" s="208"/>
      <c r="M60" s="208"/>
      <c r="N60" s="208"/>
      <c r="O60" s="209"/>
      <c r="Q60" t="s">
        <v>245</v>
      </c>
      <c r="R60" s="11"/>
      <c r="S60" s="19"/>
    </row>
    <row r="61" spans="2:19" hidden="1" outlineLevel="1">
      <c r="B61" s="230" t="s">
        <v>235</v>
      </c>
      <c r="C61" s="22" t="s">
        <v>221</v>
      </c>
      <c r="D61" s="22"/>
      <c r="E61" s="22"/>
      <c r="F61" s="138"/>
      <c r="G61" s="138"/>
      <c r="H61" s="138"/>
      <c r="I61" s="138"/>
      <c r="J61" s="138"/>
      <c r="K61" s="138"/>
      <c r="L61" s="138"/>
      <c r="M61" s="138"/>
      <c r="N61" s="138"/>
      <c r="O61" s="131"/>
      <c r="Q61" t="s">
        <v>245</v>
      </c>
      <c r="R61" s="11"/>
      <c r="S61" s="19"/>
    </row>
    <row r="62" spans="2:19" collapsed="1">
      <c r="B62" s="224" t="s">
        <v>236</v>
      </c>
      <c r="C62" s="207" t="s">
        <v>221</v>
      </c>
      <c r="D62" s="207"/>
      <c r="E62" s="208">
        <f>SUM(E63:E68)</f>
        <v>0</v>
      </c>
      <c r="F62" s="208">
        <f>SUM(F63:F68)</f>
        <v>0</v>
      </c>
      <c r="G62" s="208">
        <f t="shared" ref="G62" si="26">SUM(G63:G68)</f>
        <v>0</v>
      </c>
      <c r="H62" s="208">
        <f t="shared" ref="H62" si="27">SUM(H63:H68)</f>
        <v>0</v>
      </c>
      <c r="I62" s="208">
        <f t="shared" ref="I62" si="28">SUM(I63:I68)</f>
        <v>0</v>
      </c>
      <c r="J62" s="208">
        <f t="shared" ref="J62" si="29">SUM(J63:J68)</f>
        <v>0</v>
      </c>
      <c r="K62" s="208">
        <f t="shared" ref="K62" si="30">SUM(K63:K68)</f>
        <v>0</v>
      </c>
      <c r="L62" s="208">
        <f t="shared" ref="L62" si="31">SUM(L63:L68)</f>
        <v>0</v>
      </c>
      <c r="M62" s="208">
        <f t="shared" ref="M62" si="32">SUM(M63:M68)</f>
        <v>0</v>
      </c>
      <c r="N62" s="208">
        <f t="shared" ref="N62" si="33">SUM(N63:N68)</f>
        <v>0</v>
      </c>
      <c r="O62" s="209">
        <f t="shared" ref="O62" si="34">SUM(O63:O68)</f>
        <v>0</v>
      </c>
      <c r="Q62" t="s">
        <v>245</v>
      </c>
      <c r="R62" s="11"/>
      <c r="S62" s="19"/>
    </row>
    <row r="63" spans="2:19" outlineLevel="1">
      <c r="B63" s="230" t="s">
        <v>237</v>
      </c>
      <c r="C63" s="22" t="s">
        <v>221</v>
      </c>
      <c r="D63" s="22"/>
      <c r="E63" s="22"/>
      <c r="F63" s="138"/>
      <c r="G63" s="138"/>
      <c r="H63" s="138"/>
      <c r="I63" s="138"/>
      <c r="J63" s="138"/>
      <c r="K63" s="138"/>
      <c r="L63" s="138"/>
      <c r="M63" s="138"/>
      <c r="N63" s="138"/>
      <c r="O63" s="131"/>
      <c r="Q63" t="s">
        <v>245</v>
      </c>
      <c r="R63" s="11"/>
      <c r="S63" s="19"/>
    </row>
    <row r="64" spans="2:19" outlineLevel="1">
      <c r="B64" s="229" t="s">
        <v>238</v>
      </c>
      <c r="C64" s="207" t="s">
        <v>221</v>
      </c>
      <c r="D64" s="207"/>
      <c r="E64" s="207"/>
      <c r="F64" s="208"/>
      <c r="G64" s="208"/>
      <c r="H64" s="208"/>
      <c r="I64" s="208"/>
      <c r="J64" s="208"/>
      <c r="K64" s="208"/>
      <c r="L64" s="208"/>
      <c r="M64" s="208"/>
      <c r="N64" s="208"/>
      <c r="O64" s="209"/>
      <c r="Q64" t="s">
        <v>245</v>
      </c>
      <c r="R64" s="11"/>
      <c r="S64" s="19"/>
    </row>
    <row r="65" spans="1:19" outlineLevel="1">
      <c r="B65" s="230" t="s">
        <v>239</v>
      </c>
      <c r="C65" s="22" t="s">
        <v>221</v>
      </c>
      <c r="D65" s="22"/>
      <c r="E65" s="22"/>
      <c r="F65" s="138"/>
      <c r="G65" s="138"/>
      <c r="H65" s="138"/>
      <c r="I65" s="138"/>
      <c r="J65" s="138"/>
      <c r="K65" s="138"/>
      <c r="L65" s="138"/>
      <c r="M65" s="138"/>
      <c r="N65" s="138"/>
      <c r="O65" s="131"/>
      <c r="Q65" t="s">
        <v>245</v>
      </c>
      <c r="R65" s="11"/>
      <c r="S65" s="19"/>
    </row>
    <row r="66" spans="1:19" outlineLevel="1">
      <c r="B66" s="229" t="s">
        <v>240</v>
      </c>
      <c r="C66" s="207" t="s">
        <v>221</v>
      </c>
      <c r="D66" s="207"/>
      <c r="E66" s="207"/>
      <c r="F66" s="208"/>
      <c r="G66" s="208"/>
      <c r="H66" s="208"/>
      <c r="I66" s="208"/>
      <c r="J66" s="208"/>
      <c r="K66" s="208"/>
      <c r="L66" s="208"/>
      <c r="M66" s="208"/>
      <c r="N66" s="208"/>
      <c r="O66" s="209"/>
      <c r="Q66" t="s">
        <v>245</v>
      </c>
      <c r="R66" s="11"/>
      <c r="S66" s="19"/>
    </row>
    <row r="67" spans="1:19" outlineLevel="1">
      <c r="B67" s="230" t="s">
        <v>241</v>
      </c>
      <c r="C67" s="22" t="s">
        <v>221</v>
      </c>
      <c r="D67" s="22"/>
      <c r="E67" s="22"/>
      <c r="F67" s="138"/>
      <c r="G67" s="138"/>
      <c r="H67" s="138"/>
      <c r="I67" s="138"/>
      <c r="J67" s="138"/>
      <c r="K67" s="138"/>
      <c r="L67" s="138"/>
      <c r="M67" s="138"/>
      <c r="N67" s="138"/>
      <c r="O67" s="131"/>
      <c r="Q67" t="s">
        <v>245</v>
      </c>
      <c r="R67" s="11"/>
      <c r="S67" s="19"/>
    </row>
    <row r="68" spans="1:19" outlineLevel="1">
      <c r="B68" s="229" t="s">
        <v>242</v>
      </c>
      <c r="C68" s="207" t="s">
        <v>221</v>
      </c>
      <c r="D68" s="207"/>
      <c r="E68" s="207"/>
      <c r="F68" s="208"/>
      <c r="G68" s="208"/>
      <c r="H68" s="208"/>
      <c r="I68" s="208"/>
      <c r="J68" s="208"/>
      <c r="K68" s="208"/>
      <c r="L68" s="208"/>
      <c r="M68" s="208"/>
      <c r="N68" s="208"/>
      <c r="O68" s="209"/>
      <c r="Q68" t="s">
        <v>245</v>
      </c>
      <c r="R68" s="11"/>
      <c r="S68" s="19"/>
    </row>
    <row r="69" spans="1:19">
      <c r="A69" s="7">
        <v>2.2000000000000002</v>
      </c>
      <c r="B69" s="231" t="s">
        <v>247</v>
      </c>
      <c r="C69" s="22" t="s">
        <v>221</v>
      </c>
      <c r="D69" s="22"/>
      <c r="E69" s="138">
        <f>E71+E72+E74+E83</f>
        <v>0</v>
      </c>
      <c r="F69" s="138">
        <f>F71+F72+F74+F83</f>
        <v>0</v>
      </c>
      <c r="G69" s="138">
        <f t="shared" ref="G69:N69" si="35">G71+G72+G74+G83</f>
        <v>0</v>
      </c>
      <c r="H69" s="138">
        <f t="shared" si="35"/>
        <v>0</v>
      </c>
      <c r="I69" s="138">
        <f t="shared" si="35"/>
        <v>0</v>
      </c>
      <c r="J69" s="138">
        <f t="shared" si="35"/>
        <v>0</v>
      </c>
      <c r="K69" s="138">
        <f t="shared" si="35"/>
        <v>0</v>
      </c>
      <c r="L69" s="138">
        <f t="shared" si="35"/>
        <v>0</v>
      </c>
      <c r="M69" s="138">
        <f t="shared" si="35"/>
        <v>0</v>
      </c>
      <c r="N69" s="138">
        <f t="shared" si="35"/>
        <v>0</v>
      </c>
      <c r="O69" s="131">
        <f>O71+O72+O74+O83</f>
        <v>0</v>
      </c>
      <c r="Q69" t="s">
        <v>245</v>
      </c>
      <c r="R69" s="11"/>
      <c r="S69" s="19"/>
    </row>
    <row r="70" spans="1:19">
      <c r="B70" s="228" t="s">
        <v>223</v>
      </c>
      <c r="C70" s="207"/>
      <c r="D70" s="207"/>
      <c r="E70" s="207"/>
      <c r="F70" s="212"/>
      <c r="G70" s="212"/>
      <c r="H70" s="212"/>
      <c r="I70" s="212"/>
      <c r="J70" s="212"/>
      <c r="K70" s="212"/>
      <c r="L70" s="212"/>
      <c r="M70" s="212"/>
      <c r="N70" s="212"/>
      <c r="O70" s="213"/>
      <c r="Q70" t="s">
        <v>245</v>
      </c>
      <c r="R70" s="11"/>
      <c r="S70" s="19"/>
    </row>
    <row r="71" spans="1:19">
      <c r="B71" s="225" t="s">
        <v>224</v>
      </c>
      <c r="C71" s="22" t="s">
        <v>221</v>
      </c>
      <c r="D71" s="22"/>
      <c r="E71" s="22"/>
      <c r="F71" s="138"/>
      <c r="G71" s="138"/>
      <c r="H71" s="138"/>
      <c r="I71" s="138"/>
      <c r="J71" s="138"/>
      <c r="K71" s="138"/>
      <c r="L71" s="138"/>
      <c r="M71" s="138"/>
      <c r="N71" s="138"/>
      <c r="O71" s="131"/>
      <c r="Q71" t="s">
        <v>245</v>
      </c>
      <c r="R71" s="11"/>
      <c r="S71" s="19"/>
    </row>
    <row r="72" spans="1:19">
      <c r="B72" s="224" t="s">
        <v>225</v>
      </c>
      <c r="C72" s="207" t="s">
        <v>221</v>
      </c>
      <c r="D72" s="207"/>
      <c r="E72" s="207"/>
      <c r="F72" s="208"/>
      <c r="G72" s="208"/>
      <c r="H72" s="208"/>
      <c r="I72" s="208"/>
      <c r="J72" s="208"/>
      <c r="K72" s="208"/>
      <c r="L72" s="208"/>
      <c r="M72" s="208"/>
      <c r="N72" s="208"/>
      <c r="O72" s="209"/>
      <c r="Q72" t="s">
        <v>245</v>
      </c>
      <c r="R72" s="11"/>
      <c r="S72" s="19"/>
    </row>
    <row r="73" spans="1:19">
      <c r="B73" s="232" t="s">
        <v>226</v>
      </c>
      <c r="C73" s="22"/>
      <c r="D73" s="217"/>
      <c r="E73" s="217"/>
      <c r="F73" s="218"/>
      <c r="G73" s="218"/>
      <c r="H73" s="218"/>
      <c r="I73" s="218"/>
      <c r="J73" s="218"/>
      <c r="K73" s="218"/>
      <c r="L73" s="218"/>
      <c r="M73" s="218"/>
      <c r="N73" s="218"/>
      <c r="O73" s="219"/>
      <c r="Q73" t="s">
        <v>245</v>
      </c>
      <c r="R73" s="11"/>
      <c r="S73" s="19"/>
    </row>
    <row r="74" spans="1:19">
      <c r="B74" s="224" t="s">
        <v>227</v>
      </c>
      <c r="C74" s="207" t="s">
        <v>221</v>
      </c>
      <c r="D74" s="207"/>
      <c r="E74" s="208">
        <f>SUM(E75:E82)</f>
        <v>0</v>
      </c>
      <c r="F74" s="208">
        <f>SUM(F75:F82)</f>
        <v>0</v>
      </c>
      <c r="G74" s="208">
        <f t="shared" ref="G74" si="36">SUM(G75:G82)</f>
        <v>0</v>
      </c>
      <c r="H74" s="208">
        <f t="shared" ref="H74" si="37">SUM(H75:H82)</f>
        <v>0</v>
      </c>
      <c r="I74" s="208">
        <f t="shared" ref="I74" si="38">SUM(I75:I82)</f>
        <v>0</v>
      </c>
      <c r="J74" s="208">
        <f t="shared" ref="J74" si="39">SUM(J75:J82)</f>
        <v>0</v>
      </c>
      <c r="K74" s="208">
        <f t="shared" ref="K74" si="40">SUM(K75:K82)</f>
        <v>0</v>
      </c>
      <c r="L74" s="208">
        <f t="shared" ref="L74" si="41">SUM(L75:L82)</f>
        <v>0</v>
      </c>
      <c r="M74" s="208">
        <f t="shared" ref="M74" si="42">SUM(M75:M82)</f>
        <v>0</v>
      </c>
      <c r="N74" s="208">
        <f t="shared" ref="N74" si="43">SUM(N75:N82)</f>
        <v>0</v>
      </c>
      <c r="O74" s="209">
        <f t="shared" ref="O74" si="44">SUM(O75:O82)</f>
        <v>0</v>
      </c>
      <c r="Q74" t="s">
        <v>245</v>
      </c>
      <c r="R74" s="11"/>
      <c r="S74" s="19"/>
    </row>
    <row r="75" spans="1:19" hidden="1" outlineLevel="1">
      <c r="B75" s="230" t="s">
        <v>228</v>
      </c>
      <c r="C75" s="22" t="s">
        <v>221</v>
      </c>
      <c r="D75" s="22"/>
      <c r="E75" s="22"/>
      <c r="F75" s="138"/>
      <c r="G75" s="138"/>
      <c r="H75" s="138"/>
      <c r="I75" s="138"/>
      <c r="J75" s="138"/>
      <c r="K75" s="138"/>
      <c r="L75" s="138"/>
      <c r="M75" s="138"/>
      <c r="N75" s="138"/>
      <c r="O75" s="131"/>
      <c r="Q75" t="s">
        <v>245</v>
      </c>
      <c r="R75" s="11"/>
      <c r="S75" s="19"/>
    </row>
    <row r="76" spans="1:19" hidden="1" outlineLevel="1">
      <c r="B76" s="229" t="s">
        <v>229</v>
      </c>
      <c r="C76" s="207" t="s">
        <v>221</v>
      </c>
      <c r="D76" s="207"/>
      <c r="E76" s="207"/>
      <c r="F76" s="208"/>
      <c r="G76" s="208"/>
      <c r="H76" s="208"/>
      <c r="I76" s="208"/>
      <c r="J76" s="208"/>
      <c r="K76" s="208"/>
      <c r="L76" s="208"/>
      <c r="M76" s="208"/>
      <c r="N76" s="208"/>
      <c r="O76" s="209"/>
      <c r="Q76" t="s">
        <v>245</v>
      </c>
      <c r="R76" s="11"/>
      <c r="S76" s="19"/>
    </row>
    <row r="77" spans="1:19" hidden="1" outlineLevel="1">
      <c r="B77" s="230" t="s">
        <v>230</v>
      </c>
      <c r="C77" s="22" t="s">
        <v>221</v>
      </c>
      <c r="D77" s="22"/>
      <c r="E77" s="22"/>
      <c r="F77" s="138"/>
      <c r="G77" s="138"/>
      <c r="H77" s="138"/>
      <c r="I77" s="138"/>
      <c r="J77" s="138"/>
      <c r="K77" s="138"/>
      <c r="L77" s="138"/>
      <c r="M77" s="138"/>
      <c r="N77" s="138"/>
      <c r="O77" s="131"/>
      <c r="Q77" t="s">
        <v>245</v>
      </c>
      <c r="R77" s="11"/>
      <c r="S77" s="19"/>
    </row>
    <row r="78" spans="1:19" hidden="1" outlineLevel="1">
      <c r="B78" s="229" t="s">
        <v>231</v>
      </c>
      <c r="C78" s="207" t="s">
        <v>221</v>
      </c>
      <c r="D78" s="207"/>
      <c r="E78" s="207"/>
      <c r="F78" s="208"/>
      <c r="G78" s="208"/>
      <c r="H78" s="208"/>
      <c r="I78" s="208"/>
      <c r="J78" s="208"/>
      <c r="K78" s="208"/>
      <c r="L78" s="208"/>
      <c r="M78" s="208"/>
      <c r="N78" s="208"/>
      <c r="O78" s="209"/>
      <c r="Q78" t="s">
        <v>245</v>
      </c>
      <c r="R78" s="11"/>
      <c r="S78" s="19"/>
    </row>
    <row r="79" spans="1:19" hidden="1" outlineLevel="1">
      <c r="B79" s="230" t="s">
        <v>232</v>
      </c>
      <c r="C79" s="22" t="s">
        <v>221</v>
      </c>
      <c r="D79" s="22"/>
      <c r="E79" s="22"/>
      <c r="F79" s="138"/>
      <c r="G79" s="138"/>
      <c r="H79" s="138"/>
      <c r="I79" s="138"/>
      <c r="J79" s="138"/>
      <c r="K79" s="138"/>
      <c r="L79" s="138"/>
      <c r="M79" s="138"/>
      <c r="N79" s="138"/>
      <c r="O79" s="131"/>
      <c r="Q79" t="s">
        <v>245</v>
      </c>
      <c r="R79" s="11"/>
      <c r="S79" s="19"/>
    </row>
    <row r="80" spans="1:19" hidden="1" outlineLevel="1">
      <c r="B80" s="229" t="s">
        <v>233</v>
      </c>
      <c r="C80" s="207" t="s">
        <v>221</v>
      </c>
      <c r="D80" s="207"/>
      <c r="E80" s="207"/>
      <c r="F80" s="208"/>
      <c r="G80" s="208"/>
      <c r="H80" s="208"/>
      <c r="I80" s="208"/>
      <c r="J80" s="208"/>
      <c r="K80" s="208"/>
      <c r="L80" s="208"/>
      <c r="M80" s="208"/>
      <c r="N80" s="208"/>
      <c r="O80" s="209"/>
      <c r="Q80" t="s">
        <v>245</v>
      </c>
      <c r="R80" s="11"/>
      <c r="S80" s="19"/>
    </row>
    <row r="81" spans="1:19" hidden="1" outlineLevel="1">
      <c r="B81" s="230" t="s">
        <v>234</v>
      </c>
      <c r="C81" s="22" t="s">
        <v>221</v>
      </c>
      <c r="D81" s="22"/>
      <c r="E81" s="22"/>
      <c r="F81" s="138"/>
      <c r="G81" s="138"/>
      <c r="H81" s="138"/>
      <c r="I81" s="138"/>
      <c r="J81" s="138"/>
      <c r="K81" s="138"/>
      <c r="L81" s="138"/>
      <c r="M81" s="138"/>
      <c r="N81" s="138"/>
      <c r="O81" s="131"/>
      <c r="Q81" t="s">
        <v>245</v>
      </c>
      <c r="R81" s="11"/>
      <c r="S81" s="19"/>
    </row>
    <row r="82" spans="1:19" hidden="1" outlineLevel="1">
      <c r="B82" s="229" t="s">
        <v>235</v>
      </c>
      <c r="C82" s="207" t="s">
        <v>221</v>
      </c>
      <c r="D82" s="207"/>
      <c r="E82" s="207"/>
      <c r="F82" s="208"/>
      <c r="G82" s="208"/>
      <c r="H82" s="208"/>
      <c r="I82" s="208"/>
      <c r="J82" s="208"/>
      <c r="K82" s="208"/>
      <c r="L82" s="208"/>
      <c r="M82" s="208"/>
      <c r="N82" s="208"/>
      <c r="O82" s="209"/>
      <c r="Q82" t="s">
        <v>245</v>
      </c>
      <c r="R82" s="11"/>
      <c r="S82" s="19"/>
    </row>
    <row r="83" spans="1:19" collapsed="1">
      <c r="B83" s="225" t="s">
        <v>236</v>
      </c>
      <c r="C83" s="22" t="s">
        <v>221</v>
      </c>
      <c r="D83" s="22"/>
      <c r="E83" s="138">
        <f>SUM(E84:E89)</f>
        <v>0</v>
      </c>
      <c r="F83" s="138">
        <f>SUM(F84:F89)</f>
        <v>0</v>
      </c>
      <c r="G83" s="138">
        <f t="shared" ref="G83" si="45">SUM(G84:G89)</f>
        <v>0</v>
      </c>
      <c r="H83" s="138">
        <f t="shared" ref="H83" si="46">SUM(H84:H89)</f>
        <v>0</v>
      </c>
      <c r="I83" s="138">
        <f t="shared" ref="I83" si="47">SUM(I84:I89)</f>
        <v>0</v>
      </c>
      <c r="J83" s="138">
        <f t="shared" ref="J83" si="48">SUM(J84:J89)</f>
        <v>0</v>
      </c>
      <c r="K83" s="138">
        <f t="shared" ref="K83" si="49">SUM(K84:K89)</f>
        <v>0</v>
      </c>
      <c r="L83" s="138">
        <f t="shared" ref="L83" si="50">SUM(L84:L89)</f>
        <v>0</v>
      </c>
      <c r="M83" s="138">
        <f t="shared" ref="M83" si="51">SUM(M84:M89)</f>
        <v>0</v>
      </c>
      <c r="N83" s="138">
        <f t="shared" ref="N83" si="52">SUM(N84:N89)</f>
        <v>0</v>
      </c>
      <c r="O83" s="131">
        <f t="shared" ref="O83" si="53">SUM(O84:O89)</f>
        <v>0</v>
      </c>
      <c r="Q83" t="s">
        <v>245</v>
      </c>
      <c r="R83" s="11"/>
      <c r="S83" s="19"/>
    </row>
    <row r="84" spans="1:19" outlineLevel="1">
      <c r="B84" s="229" t="s">
        <v>237</v>
      </c>
      <c r="C84" s="207" t="s">
        <v>221</v>
      </c>
      <c r="D84" s="207"/>
      <c r="E84" s="207"/>
      <c r="F84" s="208"/>
      <c r="G84" s="208"/>
      <c r="H84" s="208"/>
      <c r="I84" s="208"/>
      <c r="J84" s="208"/>
      <c r="K84" s="208"/>
      <c r="L84" s="208"/>
      <c r="M84" s="208"/>
      <c r="N84" s="208"/>
      <c r="O84" s="209"/>
      <c r="Q84" t="s">
        <v>245</v>
      </c>
      <c r="R84" s="11"/>
      <c r="S84" s="19"/>
    </row>
    <row r="85" spans="1:19" outlineLevel="1">
      <c r="B85" s="230" t="s">
        <v>238</v>
      </c>
      <c r="C85" s="22" t="s">
        <v>221</v>
      </c>
      <c r="D85" s="22"/>
      <c r="E85" s="22"/>
      <c r="F85" s="138"/>
      <c r="G85" s="138"/>
      <c r="H85" s="138"/>
      <c r="I85" s="138"/>
      <c r="J85" s="138"/>
      <c r="K85" s="138"/>
      <c r="L85" s="138"/>
      <c r="M85" s="138"/>
      <c r="N85" s="138"/>
      <c r="O85" s="131"/>
      <c r="Q85" t="s">
        <v>245</v>
      </c>
      <c r="R85" s="11"/>
      <c r="S85" s="19"/>
    </row>
    <row r="86" spans="1:19" outlineLevel="1">
      <c r="B86" s="229" t="s">
        <v>239</v>
      </c>
      <c r="C86" s="207" t="s">
        <v>221</v>
      </c>
      <c r="D86" s="207"/>
      <c r="E86" s="207"/>
      <c r="F86" s="208"/>
      <c r="G86" s="208"/>
      <c r="H86" s="208"/>
      <c r="I86" s="208"/>
      <c r="J86" s="208"/>
      <c r="K86" s="208"/>
      <c r="L86" s="208"/>
      <c r="M86" s="208"/>
      <c r="N86" s="208"/>
      <c r="O86" s="209"/>
      <c r="Q86" t="s">
        <v>245</v>
      </c>
      <c r="R86" s="11"/>
      <c r="S86" s="19"/>
    </row>
    <row r="87" spans="1:19" outlineLevel="1">
      <c r="B87" s="230" t="s">
        <v>240</v>
      </c>
      <c r="C87" s="22" t="s">
        <v>221</v>
      </c>
      <c r="D87" s="22"/>
      <c r="E87" s="22"/>
      <c r="F87" s="138"/>
      <c r="G87" s="138"/>
      <c r="H87" s="138"/>
      <c r="I87" s="138"/>
      <c r="J87" s="138"/>
      <c r="K87" s="138"/>
      <c r="L87" s="138"/>
      <c r="M87" s="138"/>
      <c r="N87" s="138"/>
      <c r="O87" s="131"/>
      <c r="Q87" t="s">
        <v>245</v>
      </c>
      <c r="R87" s="11"/>
      <c r="S87" s="19"/>
    </row>
    <row r="88" spans="1:19" outlineLevel="1">
      <c r="B88" s="229" t="s">
        <v>241</v>
      </c>
      <c r="C88" s="207" t="s">
        <v>221</v>
      </c>
      <c r="D88" s="207"/>
      <c r="E88" s="207"/>
      <c r="F88" s="208"/>
      <c r="G88" s="208"/>
      <c r="H88" s="208"/>
      <c r="I88" s="208"/>
      <c r="J88" s="208"/>
      <c r="K88" s="208"/>
      <c r="L88" s="208"/>
      <c r="M88" s="208"/>
      <c r="N88" s="208"/>
      <c r="O88" s="209"/>
      <c r="Q88" t="s">
        <v>245</v>
      </c>
      <c r="R88" s="11"/>
      <c r="S88" s="19"/>
    </row>
    <row r="89" spans="1:19" outlineLevel="1">
      <c r="B89" s="230" t="s">
        <v>242</v>
      </c>
      <c r="C89" s="22" t="s">
        <v>221</v>
      </c>
      <c r="D89" s="22"/>
      <c r="E89" s="22"/>
      <c r="F89" s="138"/>
      <c r="G89" s="138"/>
      <c r="H89" s="138"/>
      <c r="I89" s="138"/>
      <c r="J89" s="138"/>
      <c r="K89" s="138"/>
      <c r="L89" s="138"/>
      <c r="M89" s="138"/>
      <c r="N89" s="138"/>
      <c r="O89" s="131"/>
      <c r="Q89" t="s">
        <v>245</v>
      </c>
      <c r="R89" s="11"/>
      <c r="S89" s="19"/>
    </row>
    <row r="90" spans="1:19">
      <c r="A90" s="7">
        <v>2.2999999999999998</v>
      </c>
      <c r="B90" s="233" t="s">
        <v>248</v>
      </c>
      <c r="C90" s="207" t="s">
        <v>221</v>
      </c>
      <c r="D90" s="207"/>
      <c r="E90" s="208">
        <f>E92+E93+E95+E104</f>
        <v>0</v>
      </c>
      <c r="F90" s="208">
        <f>F92+F93+F95+F104</f>
        <v>0</v>
      </c>
      <c r="G90" s="208">
        <f t="shared" ref="G90:O90" si="54">G92+G93+G95+G104</f>
        <v>0</v>
      </c>
      <c r="H90" s="208">
        <f t="shared" si="54"/>
        <v>0</v>
      </c>
      <c r="I90" s="208">
        <f t="shared" si="54"/>
        <v>0</v>
      </c>
      <c r="J90" s="208">
        <f t="shared" si="54"/>
        <v>0</v>
      </c>
      <c r="K90" s="208">
        <f t="shared" si="54"/>
        <v>0</v>
      </c>
      <c r="L90" s="208">
        <f t="shared" si="54"/>
        <v>0</v>
      </c>
      <c r="M90" s="208">
        <f t="shared" si="54"/>
        <v>0</v>
      </c>
      <c r="N90" s="208">
        <f t="shared" si="54"/>
        <v>0</v>
      </c>
      <c r="O90" s="209">
        <f t="shared" si="54"/>
        <v>0</v>
      </c>
      <c r="Q90" s="8" t="s">
        <v>245</v>
      </c>
      <c r="R90" s="8"/>
      <c r="S90" s="8"/>
    </row>
    <row r="91" spans="1:19">
      <c r="B91" s="232" t="s">
        <v>223</v>
      </c>
      <c r="C91" s="22"/>
      <c r="D91" s="217"/>
      <c r="E91" s="217"/>
      <c r="F91" s="218"/>
      <c r="G91" s="218"/>
      <c r="H91" s="218"/>
      <c r="I91" s="218"/>
      <c r="J91" s="218"/>
      <c r="K91" s="218"/>
      <c r="L91" s="218"/>
      <c r="M91" s="218"/>
      <c r="N91" s="218"/>
      <c r="O91" s="219"/>
      <c r="Q91" s="8" t="s">
        <v>245</v>
      </c>
      <c r="R91" s="11"/>
      <c r="S91" s="19"/>
    </row>
    <row r="92" spans="1:19">
      <c r="B92" s="224" t="s">
        <v>224</v>
      </c>
      <c r="C92" s="207" t="s">
        <v>221</v>
      </c>
      <c r="D92" s="207"/>
      <c r="E92" s="207"/>
      <c r="F92" s="208"/>
      <c r="G92" s="208"/>
      <c r="H92" s="208"/>
      <c r="I92" s="208"/>
      <c r="J92" s="208"/>
      <c r="K92" s="208"/>
      <c r="L92" s="208"/>
      <c r="M92" s="208"/>
      <c r="N92" s="208"/>
      <c r="O92" s="209"/>
      <c r="Q92" s="8" t="s">
        <v>245</v>
      </c>
      <c r="R92" s="11"/>
      <c r="S92" s="19"/>
    </row>
    <row r="93" spans="1:19">
      <c r="B93" s="225" t="s">
        <v>225</v>
      </c>
      <c r="C93" s="22" t="s">
        <v>221</v>
      </c>
      <c r="D93" s="22"/>
      <c r="E93" s="22"/>
      <c r="F93" s="138"/>
      <c r="G93" s="138"/>
      <c r="H93" s="138"/>
      <c r="I93" s="138"/>
      <c r="J93" s="138"/>
      <c r="K93" s="138"/>
      <c r="L93" s="138"/>
      <c r="M93" s="138"/>
      <c r="N93" s="138"/>
      <c r="O93" s="131"/>
      <c r="Q93" s="8" t="s">
        <v>245</v>
      </c>
      <c r="R93" s="11"/>
      <c r="S93" s="19"/>
    </row>
    <row r="94" spans="1:19">
      <c r="B94" s="228" t="s">
        <v>226</v>
      </c>
      <c r="C94" s="207"/>
      <c r="D94" s="211"/>
      <c r="E94" s="211"/>
      <c r="F94" s="212"/>
      <c r="G94" s="212"/>
      <c r="H94" s="212"/>
      <c r="I94" s="212"/>
      <c r="J94" s="212"/>
      <c r="K94" s="212"/>
      <c r="L94" s="212"/>
      <c r="M94" s="212"/>
      <c r="N94" s="212"/>
      <c r="O94" s="213"/>
      <c r="Q94" s="8" t="s">
        <v>245</v>
      </c>
      <c r="R94" s="11"/>
      <c r="S94" s="19"/>
    </row>
    <row r="95" spans="1:19">
      <c r="B95" s="225" t="s">
        <v>227</v>
      </c>
      <c r="C95" s="22" t="s">
        <v>221</v>
      </c>
      <c r="D95" s="22"/>
      <c r="E95" s="138">
        <f>SUM(E96:E103)</f>
        <v>0</v>
      </c>
      <c r="F95" s="138">
        <f>SUM(F96:F103)</f>
        <v>0</v>
      </c>
      <c r="G95" s="138">
        <f t="shared" ref="G95" si="55">SUM(G96:G103)</f>
        <v>0</v>
      </c>
      <c r="H95" s="138">
        <f t="shared" ref="H95" si="56">SUM(H96:H103)</f>
        <v>0</v>
      </c>
      <c r="I95" s="138">
        <f t="shared" ref="I95" si="57">SUM(I96:I103)</f>
        <v>0</v>
      </c>
      <c r="J95" s="138">
        <f t="shared" ref="J95" si="58">SUM(J96:J103)</f>
        <v>0</v>
      </c>
      <c r="K95" s="138">
        <f t="shared" ref="K95" si="59">SUM(K96:K103)</f>
        <v>0</v>
      </c>
      <c r="L95" s="138">
        <f t="shared" ref="L95" si="60">SUM(L96:L103)</f>
        <v>0</v>
      </c>
      <c r="M95" s="138">
        <f t="shared" ref="M95" si="61">SUM(M96:M103)</f>
        <v>0</v>
      </c>
      <c r="N95" s="138">
        <f t="shared" ref="N95" si="62">SUM(N96:N103)</f>
        <v>0</v>
      </c>
      <c r="O95" s="131">
        <f t="shared" ref="O95" si="63">SUM(O96:O103)</f>
        <v>0</v>
      </c>
      <c r="Q95" s="8" t="s">
        <v>245</v>
      </c>
      <c r="R95" s="11"/>
      <c r="S95" s="19"/>
    </row>
    <row r="96" spans="1:19" hidden="1" outlineLevel="1">
      <c r="B96" s="234" t="s">
        <v>228</v>
      </c>
      <c r="C96" s="207" t="s">
        <v>221</v>
      </c>
      <c r="D96" s="207"/>
      <c r="E96" s="207"/>
      <c r="F96" s="208"/>
      <c r="G96" s="208"/>
      <c r="H96" s="208"/>
      <c r="I96" s="208"/>
      <c r="J96" s="208"/>
      <c r="K96" s="208"/>
      <c r="L96" s="208"/>
      <c r="M96" s="208"/>
      <c r="N96" s="208"/>
      <c r="O96" s="209"/>
      <c r="Q96" s="8" t="s">
        <v>245</v>
      </c>
      <c r="R96" s="11"/>
      <c r="S96" s="19"/>
    </row>
    <row r="97" spans="2:19" hidden="1" outlineLevel="1">
      <c r="B97" s="235" t="s">
        <v>229</v>
      </c>
      <c r="C97" s="22" t="s">
        <v>221</v>
      </c>
      <c r="D97" s="22"/>
      <c r="E97" s="22"/>
      <c r="F97" s="138"/>
      <c r="G97" s="138"/>
      <c r="H97" s="138"/>
      <c r="I97" s="138"/>
      <c r="J97" s="138"/>
      <c r="K97" s="138"/>
      <c r="L97" s="138"/>
      <c r="M97" s="138"/>
      <c r="N97" s="138"/>
      <c r="O97" s="131"/>
      <c r="Q97" s="8" t="s">
        <v>245</v>
      </c>
      <c r="R97" s="11"/>
      <c r="S97" s="19"/>
    </row>
    <row r="98" spans="2:19" hidden="1" outlineLevel="1">
      <c r="B98" s="234" t="s">
        <v>230</v>
      </c>
      <c r="C98" s="207" t="s">
        <v>221</v>
      </c>
      <c r="D98" s="207"/>
      <c r="E98" s="207"/>
      <c r="F98" s="208"/>
      <c r="G98" s="208"/>
      <c r="H98" s="208"/>
      <c r="I98" s="208"/>
      <c r="J98" s="208"/>
      <c r="K98" s="208"/>
      <c r="L98" s="208"/>
      <c r="M98" s="208"/>
      <c r="N98" s="208"/>
      <c r="O98" s="209"/>
      <c r="Q98" s="8" t="s">
        <v>245</v>
      </c>
      <c r="R98" s="11"/>
      <c r="S98" s="19"/>
    </row>
    <row r="99" spans="2:19" hidden="1" outlineLevel="1">
      <c r="B99" s="235" t="s">
        <v>231</v>
      </c>
      <c r="C99" s="22" t="s">
        <v>221</v>
      </c>
      <c r="D99" s="22"/>
      <c r="E99" s="22"/>
      <c r="F99" s="138"/>
      <c r="G99" s="138"/>
      <c r="H99" s="138"/>
      <c r="I99" s="138"/>
      <c r="J99" s="138"/>
      <c r="K99" s="138"/>
      <c r="L99" s="138"/>
      <c r="M99" s="138"/>
      <c r="N99" s="138"/>
      <c r="O99" s="131"/>
      <c r="Q99" s="8" t="s">
        <v>245</v>
      </c>
      <c r="R99" s="11"/>
      <c r="S99" s="19"/>
    </row>
    <row r="100" spans="2:19" hidden="1" outlineLevel="1">
      <c r="B100" s="234" t="s">
        <v>232</v>
      </c>
      <c r="C100" s="207" t="s">
        <v>221</v>
      </c>
      <c r="D100" s="207"/>
      <c r="E100" s="207"/>
      <c r="F100" s="208"/>
      <c r="G100" s="208"/>
      <c r="H100" s="208"/>
      <c r="I100" s="208"/>
      <c r="J100" s="208"/>
      <c r="K100" s="208"/>
      <c r="L100" s="208"/>
      <c r="M100" s="208"/>
      <c r="N100" s="208"/>
      <c r="O100" s="209"/>
      <c r="Q100" s="8" t="s">
        <v>245</v>
      </c>
      <c r="R100" s="11"/>
      <c r="S100" s="19"/>
    </row>
    <row r="101" spans="2:19" hidden="1" outlineLevel="1">
      <c r="B101" s="235" t="s">
        <v>233</v>
      </c>
      <c r="C101" s="22" t="s">
        <v>221</v>
      </c>
      <c r="D101" s="22"/>
      <c r="E101" s="22"/>
      <c r="F101" s="138"/>
      <c r="G101" s="138"/>
      <c r="H101" s="138"/>
      <c r="I101" s="138"/>
      <c r="J101" s="138"/>
      <c r="K101" s="138"/>
      <c r="L101" s="138"/>
      <c r="M101" s="138"/>
      <c r="N101" s="138"/>
      <c r="O101" s="131"/>
      <c r="Q101" s="8" t="s">
        <v>245</v>
      </c>
      <c r="R101" s="11"/>
      <c r="S101" s="19"/>
    </row>
    <row r="102" spans="2:19" hidden="1" outlineLevel="1">
      <c r="B102" s="234" t="s">
        <v>234</v>
      </c>
      <c r="C102" s="207" t="s">
        <v>221</v>
      </c>
      <c r="D102" s="207"/>
      <c r="E102" s="207"/>
      <c r="F102" s="208"/>
      <c r="G102" s="208"/>
      <c r="H102" s="208"/>
      <c r="I102" s="208"/>
      <c r="J102" s="208"/>
      <c r="K102" s="208"/>
      <c r="L102" s="208"/>
      <c r="M102" s="208"/>
      <c r="N102" s="208"/>
      <c r="O102" s="209"/>
      <c r="Q102" s="8" t="s">
        <v>245</v>
      </c>
      <c r="R102" s="11"/>
      <c r="S102" s="19"/>
    </row>
    <row r="103" spans="2:19" hidden="1" outlineLevel="1">
      <c r="B103" s="235" t="s">
        <v>235</v>
      </c>
      <c r="C103" s="22" t="s">
        <v>221</v>
      </c>
      <c r="D103" s="22"/>
      <c r="E103" s="22"/>
      <c r="F103" s="138"/>
      <c r="G103" s="138"/>
      <c r="H103" s="138"/>
      <c r="I103" s="138"/>
      <c r="J103" s="138"/>
      <c r="K103" s="138"/>
      <c r="L103" s="138"/>
      <c r="M103" s="138"/>
      <c r="N103" s="138"/>
      <c r="O103" s="131"/>
      <c r="Q103" s="8" t="s">
        <v>245</v>
      </c>
      <c r="R103" s="11"/>
      <c r="S103" s="19"/>
    </row>
    <row r="104" spans="2:19" collapsed="1">
      <c r="B104" s="224" t="s">
        <v>236</v>
      </c>
      <c r="C104" s="207" t="s">
        <v>221</v>
      </c>
      <c r="D104" s="207"/>
      <c r="E104" s="208">
        <f>SUM(E105:E110)</f>
        <v>0</v>
      </c>
      <c r="F104" s="208">
        <f>SUM(F105:F110)</f>
        <v>0</v>
      </c>
      <c r="G104" s="208">
        <f t="shared" ref="G104" si="64">SUM(G105:G110)</f>
        <v>0</v>
      </c>
      <c r="H104" s="208">
        <f t="shared" ref="H104" si="65">SUM(H105:H110)</f>
        <v>0</v>
      </c>
      <c r="I104" s="208">
        <f t="shared" ref="I104" si="66">SUM(I105:I110)</f>
        <v>0</v>
      </c>
      <c r="J104" s="208">
        <f t="shared" ref="J104" si="67">SUM(J105:J110)</f>
        <v>0</v>
      </c>
      <c r="K104" s="208">
        <f t="shared" ref="K104" si="68">SUM(K105:K110)</f>
        <v>0</v>
      </c>
      <c r="L104" s="208">
        <f t="shared" ref="L104" si="69">SUM(L105:L110)</f>
        <v>0</v>
      </c>
      <c r="M104" s="208">
        <f t="shared" ref="M104" si="70">SUM(M105:M110)</f>
        <v>0</v>
      </c>
      <c r="N104" s="208">
        <f t="shared" ref="N104" si="71">SUM(N105:N110)</f>
        <v>0</v>
      </c>
      <c r="O104" s="209">
        <f t="shared" ref="O104" si="72">SUM(O105:O110)</f>
        <v>0</v>
      </c>
      <c r="Q104" s="8" t="s">
        <v>245</v>
      </c>
      <c r="R104" s="11"/>
      <c r="S104" s="19"/>
    </row>
    <row r="105" spans="2:19" outlineLevel="1">
      <c r="B105" s="235" t="s">
        <v>237</v>
      </c>
      <c r="C105" s="22"/>
      <c r="D105" s="22"/>
      <c r="E105" s="22"/>
      <c r="F105" s="138"/>
      <c r="G105" s="138"/>
      <c r="H105" s="138"/>
      <c r="I105" s="138"/>
      <c r="J105" s="138"/>
      <c r="K105" s="138"/>
      <c r="L105" s="138"/>
      <c r="M105" s="138"/>
      <c r="N105" s="138"/>
      <c r="O105" s="131"/>
      <c r="Q105" s="8" t="s">
        <v>245</v>
      </c>
      <c r="R105" s="11"/>
      <c r="S105" s="19"/>
    </row>
    <row r="106" spans="2:19" outlineLevel="1">
      <c r="B106" s="234" t="s">
        <v>238</v>
      </c>
      <c r="C106" s="207"/>
      <c r="D106" s="207"/>
      <c r="E106" s="207"/>
      <c r="F106" s="208"/>
      <c r="G106" s="208"/>
      <c r="H106" s="208"/>
      <c r="I106" s="208"/>
      <c r="J106" s="208"/>
      <c r="K106" s="208"/>
      <c r="L106" s="208"/>
      <c r="M106" s="208"/>
      <c r="N106" s="208"/>
      <c r="O106" s="209"/>
      <c r="Q106" s="8" t="s">
        <v>245</v>
      </c>
      <c r="R106" s="11"/>
      <c r="S106" s="19"/>
    </row>
    <row r="107" spans="2:19" outlineLevel="1">
      <c r="B107" s="235" t="s">
        <v>239</v>
      </c>
      <c r="C107" s="22"/>
      <c r="D107" s="22"/>
      <c r="E107" s="22"/>
      <c r="F107" s="138"/>
      <c r="G107" s="138"/>
      <c r="H107" s="138"/>
      <c r="I107" s="138"/>
      <c r="J107" s="138"/>
      <c r="K107" s="138"/>
      <c r="L107" s="138"/>
      <c r="M107" s="138"/>
      <c r="N107" s="138"/>
      <c r="O107" s="131"/>
      <c r="Q107" s="8" t="s">
        <v>245</v>
      </c>
      <c r="R107" s="11"/>
      <c r="S107" s="19"/>
    </row>
    <row r="108" spans="2:19" outlineLevel="1">
      <c r="B108" s="234" t="s">
        <v>240</v>
      </c>
      <c r="C108" s="207"/>
      <c r="D108" s="207"/>
      <c r="E108" s="207"/>
      <c r="F108" s="208"/>
      <c r="G108" s="208"/>
      <c r="H108" s="208"/>
      <c r="I108" s="208"/>
      <c r="J108" s="208"/>
      <c r="K108" s="208"/>
      <c r="L108" s="208"/>
      <c r="M108" s="208"/>
      <c r="N108" s="208"/>
      <c r="O108" s="209"/>
      <c r="Q108" s="8" t="s">
        <v>245</v>
      </c>
      <c r="R108" s="11"/>
      <c r="S108" s="19"/>
    </row>
    <row r="109" spans="2:19" outlineLevel="1">
      <c r="B109" s="235" t="s">
        <v>241</v>
      </c>
      <c r="C109" s="22"/>
      <c r="D109" s="22"/>
      <c r="E109" s="22"/>
      <c r="F109" s="138"/>
      <c r="G109" s="138"/>
      <c r="H109" s="138"/>
      <c r="I109" s="138"/>
      <c r="J109" s="138"/>
      <c r="K109" s="138"/>
      <c r="L109" s="138"/>
      <c r="M109" s="138"/>
      <c r="N109" s="138"/>
      <c r="O109" s="131"/>
      <c r="Q109" s="8" t="s">
        <v>245</v>
      </c>
      <c r="R109" s="11"/>
      <c r="S109" s="19"/>
    </row>
    <row r="110" spans="2:19" outlineLevel="1">
      <c r="B110" s="236" t="s">
        <v>242</v>
      </c>
      <c r="C110" s="237"/>
      <c r="D110" s="237"/>
      <c r="E110" s="237"/>
      <c r="F110" s="238"/>
      <c r="G110" s="238"/>
      <c r="H110" s="238"/>
      <c r="I110" s="238"/>
      <c r="J110" s="238"/>
      <c r="K110" s="238"/>
      <c r="L110" s="238"/>
      <c r="M110" s="238"/>
      <c r="N110" s="238"/>
      <c r="O110" s="239"/>
      <c r="Q110" s="8" t="s">
        <v>245</v>
      </c>
      <c r="R110" s="11"/>
      <c r="S110" s="19"/>
    </row>
    <row r="111" spans="2:19">
      <c r="Q111" s="8" t="s">
        <v>245</v>
      </c>
      <c r="R111" s="21"/>
      <c r="S111" s="22"/>
    </row>
  </sheetData>
  <mergeCells count="1">
    <mergeCell ref="A1:R1"/>
  </mergeCells>
  <conditionalFormatting sqref="B3:O5 D6:O25 B6:C104 E26:O26 D27:O104 B105:O110">
    <cfRule type="expression" dxfId="482" priority="1">
      <formula>OR($B3="Direct",$B3="Indirect")</formula>
    </cfRule>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C9785-D2CA-4266-8201-AA91AA2B5872}">
  <sheetPr codeName="Folha6"/>
  <dimension ref="A1:S266"/>
  <sheetViews>
    <sheetView zoomScale="70" zoomScaleNormal="70" workbookViewId="0">
      <pane xSplit="2" ySplit="3" topLeftCell="C4" activePane="bottomRight" state="frozen"/>
      <selection pane="bottomRight" activeCell="B14" sqref="B14"/>
      <selection pane="bottomLeft" activeCell="A4" sqref="A4"/>
      <selection pane="topRight" activeCell="C1" sqref="C1"/>
    </sheetView>
  </sheetViews>
  <sheetFormatPr defaultRowHeight="14.45" outlineLevelRow="1"/>
  <cols>
    <col min="1" max="1" width="8.7109375" style="2"/>
    <col min="2" max="2" width="85.28515625" customWidth="1"/>
    <col min="3" max="3" width="8.7109375" style="3"/>
    <col min="4" max="4" width="13.140625" style="3" customWidth="1"/>
    <col min="5" max="5" width="24.85546875" customWidth="1"/>
    <col min="7" max="9" width="9.140625" customWidth="1"/>
    <col min="10" max="10" width="8.85546875" customWidth="1"/>
    <col min="11" max="11" width="9.140625" customWidth="1"/>
    <col min="12" max="12" width="8.85546875" customWidth="1"/>
    <col min="13" max="14" width="9.140625" customWidth="1"/>
    <col min="15" max="15" width="9.5703125" customWidth="1"/>
    <col min="16" max="16" width="17.85546875" customWidth="1"/>
    <col min="17" max="17" width="148.140625" bestFit="1" customWidth="1"/>
    <col min="18" max="18" width="27.85546875" customWidth="1"/>
    <col min="19" max="19" width="17.140625" customWidth="1"/>
  </cols>
  <sheetData>
    <row r="1" spans="1:19" ht="18.600000000000001">
      <c r="A1" s="346" t="s">
        <v>249</v>
      </c>
      <c r="B1" s="346"/>
      <c r="C1" s="346"/>
      <c r="D1" s="346"/>
      <c r="E1" s="346"/>
      <c r="F1" s="346"/>
      <c r="G1" s="346"/>
      <c r="H1" s="346"/>
      <c r="I1" s="346"/>
      <c r="J1" s="346"/>
      <c r="K1" s="346"/>
      <c r="L1" s="346"/>
      <c r="M1" s="346"/>
      <c r="N1" s="346"/>
      <c r="O1" s="346"/>
    </row>
    <row r="3" spans="1:19" ht="41.1" customHeight="1">
      <c r="A3" s="7">
        <v>1</v>
      </c>
      <c r="B3" s="314" t="s">
        <v>250</v>
      </c>
      <c r="C3" s="312" t="s">
        <v>136</v>
      </c>
      <c r="D3" s="312" t="s">
        <v>137</v>
      </c>
      <c r="E3" s="202" t="s">
        <v>138</v>
      </c>
      <c r="F3" s="312" t="s">
        <v>139</v>
      </c>
      <c r="G3" s="312" t="s">
        <v>140</v>
      </c>
      <c r="H3" s="312" t="s">
        <v>141</v>
      </c>
      <c r="I3" s="312" t="s">
        <v>142</v>
      </c>
      <c r="J3" s="312" t="s">
        <v>143</v>
      </c>
      <c r="K3" s="312" t="s">
        <v>144</v>
      </c>
      <c r="L3" s="312" t="s">
        <v>145</v>
      </c>
      <c r="M3" s="312" t="s">
        <v>146</v>
      </c>
      <c r="N3" s="312" t="s">
        <v>147</v>
      </c>
      <c r="O3" s="312" t="s">
        <v>148</v>
      </c>
      <c r="Q3" s="105" t="s">
        <v>149</v>
      </c>
      <c r="R3" s="105" t="s">
        <v>150</v>
      </c>
      <c r="S3" s="105" t="s">
        <v>151</v>
      </c>
    </row>
    <row r="4" spans="1:19">
      <c r="A4" s="7">
        <v>1.1000000000000001</v>
      </c>
      <c r="B4" s="8" t="s">
        <v>251</v>
      </c>
      <c r="C4" s="11" t="s">
        <v>221</v>
      </c>
      <c r="D4" s="50"/>
      <c r="E4" s="50"/>
      <c r="F4" s="8"/>
      <c r="G4" s="8"/>
      <c r="H4" s="8"/>
      <c r="I4" s="8"/>
      <c r="J4" s="8"/>
      <c r="K4" s="8"/>
      <c r="L4" s="8"/>
      <c r="M4" s="8"/>
      <c r="N4" s="8"/>
      <c r="O4" s="8"/>
      <c r="Q4" s="8" t="s">
        <v>245</v>
      </c>
      <c r="R4" s="11"/>
      <c r="S4" s="106"/>
    </row>
    <row r="5" spans="1:19">
      <c r="A5" s="7">
        <v>1.2</v>
      </c>
      <c r="B5" s="8" t="s">
        <v>252</v>
      </c>
      <c r="C5" s="11" t="s">
        <v>221</v>
      </c>
      <c r="D5" s="50"/>
      <c r="E5" s="50"/>
      <c r="F5" s="8"/>
      <c r="G5" s="8"/>
      <c r="H5" s="8"/>
      <c r="I5" s="8"/>
      <c r="J5" s="8"/>
      <c r="K5" s="8"/>
      <c r="L5" s="8"/>
      <c r="M5" s="8"/>
      <c r="N5" s="8"/>
      <c r="O5" s="8"/>
      <c r="Q5" s="8" t="s">
        <v>245</v>
      </c>
      <c r="R5" s="11"/>
      <c r="S5" s="11"/>
    </row>
    <row r="6" spans="1:19">
      <c r="A6" s="7">
        <v>1.3</v>
      </c>
      <c r="B6" s="8" t="s">
        <v>253</v>
      </c>
      <c r="C6" s="11" t="s">
        <v>221</v>
      </c>
      <c r="D6" s="50"/>
      <c r="E6" s="50"/>
      <c r="F6" s="8"/>
      <c r="G6" s="8"/>
      <c r="H6" s="8"/>
      <c r="I6" s="8"/>
      <c r="J6" s="8"/>
      <c r="K6" s="8"/>
      <c r="L6" s="8"/>
      <c r="M6" s="8"/>
      <c r="N6" s="8"/>
      <c r="O6" s="8"/>
      <c r="Q6" s="8" t="s">
        <v>245</v>
      </c>
      <c r="R6" s="11"/>
      <c r="S6" s="11"/>
    </row>
    <row r="7" spans="1:19">
      <c r="A7" s="7">
        <v>1.4</v>
      </c>
      <c r="B7" s="14" t="s">
        <v>254</v>
      </c>
      <c r="C7" s="21" t="s">
        <v>221</v>
      </c>
      <c r="D7" s="57"/>
      <c r="E7" s="57"/>
      <c r="F7" s="14"/>
      <c r="G7" s="14"/>
      <c r="H7" s="14"/>
      <c r="I7" s="14"/>
      <c r="J7" s="14"/>
      <c r="K7" s="14"/>
      <c r="L7" s="14"/>
      <c r="M7" s="14"/>
      <c r="N7" s="14"/>
      <c r="O7" s="14"/>
      <c r="Q7" s="8" t="s">
        <v>245</v>
      </c>
      <c r="R7" s="11"/>
      <c r="S7" s="11"/>
    </row>
    <row r="8" spans="1:19">
      <c r="A8" s="3"/>
      <c r="D8" s="58"/>
      <c r="P8" s="3"/>
      <c r="Q8" s="3"/>
      <c r="R8" s="3"/>
    </row>
    <row r="9" spans="1:19" ht="36.6" customHeight="1">
      <c r="A9" s="7">
        <v>2</v>
      </c>
      <c r="B9" s="313" t="s">
        <v>255</v>
      </c>
      <c r="C9" s="48" t="s">
        <v>136</v>
      </c>
      <c r="D9" s="48" t="s">
        <v>137</v>
      </c>
      <c r="E9" s="201" t="s">
        <v>138</v>
      </c>
      <c r="F9" s="48" t="s">
        <v>139</v>
      </c>
      <c r="G9" s="48" t="s">
        <v>140</v>
      </c>
      <c r="H9" s="48" t="s">
        <v>141</v>
      </c>
      <c r="I9" s="48" t="s">
        <v>142</v>
      </c>
      <c r="J9" s="48" t="s">
        <v>143</v>
      </c>
      <c r="K9" s="48" t="s">
        <v>144</v>
      </c>
      <c r="L9" s="48" t="s">
        <v>145</v>
      </c>
      <c r="M9" s="48" t="s">
        <v>146</v>
      </c>
      <c r="N9" s="48" t="s">
        <v>147</v>
      </c>
      <c r="O9" s="48" t="s">
        <v>148</v>
      </c>
      <c r="P9" s="107"/>
      <c r="Q9" s="105" t="s">
        <v>149</v>
      </c>
      <c r="R9" s="105" t="s">
        <v>150</v>
      </c>
      <c r="S9" s="105" t="s">
        <v>151</v>
      </c>
    </row>
    <row r="10" spans="1:19">
      <c r="A10" s="7">
        <v>2.1</v>
      </c>
      <c r="B10" s="24" t="s">
        <v>256</v>
      </c>
      <c r="C10" s="7" t="s">
        <v>221</v>
      </c>
      <c r="D10" s="8"/>
      <c r="E10" s="125">
        <f t="shared" ref="E10:O10" si="0">E12+E13+E24+E15</f>
        <v>0</v>
      </c>
      <c r="F10" s="125">
        <f t="shared" si="0"/>
        <v>0</v>
      </c>
      <c r="G10" s="125">
        <f t="shared" si="0"/>
        <v>0</v>
      </c>
      <c r="H10" s="125">
        <f t="shared" si="0"/>
        <v>0</v>
      </c>
      <c r="I10" s="125">
        <f t="shared" si="0"/>
        <v>0</v>
      </c>
      <c r="J10" s="125">
        <f t="shared" si="0"/>
        <v>0</v>
      </c>
      <c r="K10" s="125">
        <f t="shared" si="0"/>
        <v>0</v>
      </c>
      <c r="L10" s="125">
        <f t="shared" si="0"/>
        <v>0</v>
      </c>
      <c r="M10" s="125">
        <f t="shared" si="0"/>
        <v>0</v>
      </c>
      <c r="N10" s="125">
        <f t="shared" si="0"/>
        <v>0</v>
      </c>
      <c r="O10" s="125">
        <f t="shared" si="0"/>
        <v>0</v>
      </c>
      <c r="Q10" s="8" t="s">
        <v>257</v>
      </c>
      <c r="R10" s="8"/>
      <c r="S10" s="8"/>
    </row>
    <row r="11" spans="1:19">
      <c r="B11" s="52" t="s">
        <v>223</v>
      </c>
      <c r="C11" s="7"/>
      <c r="D11" s="8"/>
      <c r="E11" s="8"/>
      <c r="F11" s="135"/>
      <c r="G11" s="135"/>
      <c r="H11" s="135"/>
      <c r="I11" s="135"/>
      <c r="J11" s="135"/>
      <c r="K11" s="135"/>
      <c r="L11" s="135"/>
      <c r="M11" s="135"/>
      <c r="N11" s="135"/>
      <c r="O11" s="135"/>
      <c r="Q11" s="8" t="s">
        <v>257</v>
      </c>
      <c r="R11" s="8"/>
      <c r="S11" s="8"/>
    </row>
    <row r="12" spans="1:19">
      <c r="B12" s="53" t="s">
        <v>224</v>
      </c>
      <c r="C12" s="7" t="s">
        <v>221</v>
      </c>
      <c r="D12" s="8"/>
      <c r="E12" s="8"/>
      <c r="F12" s="125"/>
      <c r="G12" s="125"/>
      <c r="H12" s="125"/>
      <c r="I12" s="125"/>
      <c r="J12" s="125"/>
      <c r="K12" s="125"/>
      <c r="L12" s="125"/>
      <c r="M12" s="125"/>
      <c r="N12" s="125"/>
      <c r="O12" s="125"/>
      <c r="Q12" s="8" t="s">
        <v>257</v>
      </c>
      <c r="R12" s="8"/>
      <c r="S12" s="8"/>
    </row>
    <row r="13" spans="1:19">
      <c r="B13" s="53" t="s">
        <v>225</v>
      </c>
      <c r="C13" s="7" t="s">
        <v>221</v>
      </c>
      <c r="D13" s="8"/>
      <c r="E13" s="8"/>
      <c r="F13" s="125"/>
      <c r="G13" s="125"/>
      <c r="H13" s="125"/>
      <c r="I13" s="125"/>
      <c r="J13" s="125"/>
      <c r="K13" s="125"/>
      <c r="L13" s="125"/>
      <c r="M13" s="125"/>
      <c r="N13" s="125"/>
      <c r="O13" s="125"/>
      <c r="Q13" s="8" t="s">
        <v>257</v>
      </c>
      <c r="R13" s="8"/>
      <c r="S13" s="8"/>
    </row>
    <row r="14" spans="1:19">
      <c r="B14" s="52" t="s">
        <v>226</v>
      </c>
      <c r="C14" s="7"/>
      <c r="D14" s="8"/>
      <c r="E14" s="8"/>
      <c r="F14" s="135"/>
      <c r="G14" s="135"/>
      <c r="H14" s="135"/>
      <c r="I14" s="135"/>
      <c r="J14" s="135"/>
      <c r="K14" s="135"/>
      <c r="L14" s="135"/>
      <c r="M14" s="135"/>
      <c r="N14" s="135"/>
      <c r="O14" s="135"/>
      <c r="Q14" s="8" t="s">
        <v>257</v>
      </c>
      <c r="R14" s="8"/>
      <c r="S14" s="8"/>
    </row>
    <row r="15" spans="1:19">
      <c r="B15" s="53" t="s">
        <v>227</v>
      </c>
      <c r="C15" s="7" t="s">
        <v>221</v>
      </c>
      <c r="D15" s="8"/>
      <c r="E15" s="125">
        <f>SUM(E16:E23)</f>
        <v>0</v>
      </c>
      <c r="F15" s="125">
        <f>SUM(F16:F23)</f>
        <v>0</v>
      </c>
      <c r="G15" s="125">
        <f t="shared" ref="G15:O15" si="1">SUM(G16:G23)</f>
        <v>0</v>
      </c>
      <c r="H15" s="125">
        <f t="shared" si="1"/>
        <v>0</v>
      </c>
      <c r="I15" s="125">
        <f t="shared" si="1"/>
        <v>0</v>
      </c>
      <c r="J15" s="125">
        <f t="shared" si="1"/>
        <v>0</v>
      </c>
      <c r="K15" s="125">
        <f t="shared" si="1"/>
        <v>0</v>
      </c>
      <c r="L15" s="125">
        <f t="shared" si="1"/>
        <v>0</v>
      </c>
      <c r="M15" s="125">
        <f t="shared" si="1"/>
        <v>0</v>
      </c>
      <c r="N15" s="125">
        <f t="shared" si="1"/>
        <v>0</v>
      </c>
      <c r="O15" s="125">
        <f t="shared" si="1"/>
        <v>0</v>
      </c>
      <c r="Q15" s="8" t="s">
        <v>257</v>
      </c>
      <c r="R15" s="8"/>
      <c r="S15" s="8"/>
    </row>
    <row r="16" spans="1:19" hidden="1" outlineLevel="1">
      <c r="B16" s="54" t="s">
        <v>228</v>
      </c>
      <c r="C16" s="7" t="s">
        <v>221</v>
      </c>
      <c r="D16" s="8"/>
      <c r="E16" s="125"/>
      <c r="F16" s="125"/>
      <c r="G16" s="125"/>
      <c r="H16" s="125"/>
      <c r="I16" s="125"/>
      <c r="J16" s="125"/>
      <c r="K16" s="125"/>
      <c r="L16" s="125"/>
      <c r="M16" s="125"/>
      <c r="N16" s="125"/>
      <c r="O16" s="125"/>
      <c r="Q16" s="8" t="s">
        <v>257</v>
      </c>
      <c r="R16" s="8"/>
      <c r="S16" s="8"/>
    </row>
    <row r="17" spans="1:19" hidden="1" outlineLevel="1">
      <c r="B17" s="54" t="s">
        <v>229</v>
      </c>
      <c r="C17" s="7" t="s">
        <v>221</v>
      </c>
      <c r="D17" s="8"/>
      <c r="E17" s="125"/>
      <c r="F17" s="125"/>
      <c r="G17" s="125"/>
      <c r="H17" s="125"/>
      <c r="I17" s="125"/>
      <c r="J17" s="125"/>
      <c r="K17" s="125"/>
      <c r="L17" s="125"/>
      <c r="M17" s="125"/>
      <c r="N17" s="125"/>
      <c r="O17" s="125"/>
      <c r="Q17" s="8" t="s">
        <v>257</v>
      </c>
      <c r="R17" s="8"/>
      <c r="S17" s="8"/>
    </row>
    <row r="18" spans="1:19" hidden="1" outlineLevel="1">
      <c r="B18" s="54" t="s">
        <v>230</v>
      </c>
      <c r="C18" s="7" t="s">
        <v>221</v>
      </c>
      <c r="D18" s="8"/>
      <c r="E18" s="125"/>
      <c r="F18" s="125"/>
      <c r="G18" s="125"/>
      <c r="H18" s="125"/>
      <c r="I18" s="125"/>
      <c r="J18" s="125"/>
      <c r="K18" s="125"/>
      <c r="L18" s="125"/>
      <c r="M18" s="125"/>
      <c r="N18" s="125"/>
      <c r="O18" s="125"/>
      <c r="Q18" s="8" t="s">
        <v>257</v>
      </c>
      <c r="R18" s="8"/>
      <c r="S18" s="8"/>
    </row>
    <row r="19" spans="1:19" hidden="1" outlineLevel="1">
      <c r="B19" s="54" t="s">
        <v>231</v>
      </c>
      <c r="C19" s="7" t="s">
        <v>221</v>
      </c>
      <c r="D19" s="8"/>
      <c r="E19" s="125"/>
      <c r="F19" s="125"/>
      <c r="G19" s="125"/>
      <c r="H19" s="125"/>
      <c r="I19" s="125"/>
      <c r="J19" s="125"/>
      <c r="K19" s="125"/>
      <c r="L19" s="125"/>
      <c r="M19" s="125"/>
      <c r="N19" s="125"/>
      <c r="O19" s="125"/>
      <c r="Q19" s="8" t="s">
        <v>257</v>
      </c>
      <c r="R19" s="8"/>
      <c r="S19" s="8"/>
    </row>
    <row r="20" spans="1:19" hidden="1" outlineLevel="1">
      <c r="B20" s="54" t="s">
        <v>232</v>
      </c>
      <c r="C20" s="7" t="s">
        <v>221</v>
      </c>
      <c r="D20" s="8"/>
      <c r="E20" s="125"/>
      <c r="F20" s="125"/>
      <c r="G20" s="125"/>
      <c r="H20" s="125"/>
      <c r="I20" s="125"/>
      <c r="J20" s="125"/>
      <c r="K20" s="125"/>
      <c r="L20" s="125"/>
      <c r="M20" s="125"/>
      <c r="N20" s="125"/>
      <c r="O20" s="125"/>
      <c r="Q20" s="8" t="s">
        <v>257</v>
      </c>
      <c r="R20" s="8"/>
      <c r="S20" s="8"/>
    </row>
    <row r="21" spans="1:19" hidden="1" outlineLevel="1">
      <c r="B21" s="54" t="s">
        <v>233</v>
      </c>
      <c r="C21" s="7" t="s">
        <v>221</v>
      </c>
      <c r="D21" s="8"/>
      <c r="E21" s="125"/>
      <c r="F21" s="125"/>
      <c r="G21" s="125"/>
      <c r="H21" s="125"/>
      <c r="I21" s="125"/>
      <c r="J21" s="125"/>
      <c r="K21" s="125"/>
      <c r="L21" s="125"/>
      <c r="M21" s="125"/>
      <c r="N21" s="125"/>
      <c r="O21" s="125"/>
      <c r="Q21" s="8" t="s">
        <v>257</v>
      </c>
      <c r="R21" s="8"/>
      <c r="S21" s="8"/>
    </row>
    <row r="22" spans="1:19" hidden="1" outlineLevel="1">
      <c r="B22" s="54" t="s">
        <v>234</v>
      </c>
      <c r="C22" s="7" t="s">
        <v>221</v>
      </c>
      <c r="D22" s="8"/>
      <c r="E22" s="125"/>
      <c r="F22" s="125"/>
      <c r="G22" s="125"/>
      <c r="H22" s="125"/>
      <c r="I22" s="125"/>
      <c r="J22" s="125"/>
      <c r="K22" s="125"/>
      <c r="L22" s="125"/>
      <c r="M22" s="125"/>
      <c r="N22" s="125"/>
      <c r="O22" s="125"/>
      <c r="Q22" s="8" t="s">
        <v>257</v>
      </c>
      <c r="R22" s="8"/>
      <c r="S22" s="8"/>
    </row>
    <row r="23" spans="1:19" hidden="1" outlineLevel="1">
      <c r="B23" s="54" t="s">
        <v>235</v>
      </c>
      <c r="C23" s="7" t="s">
        <v>221</v>
      </c>
      <c r="D23" s="8"/>
      <c r="E23" s="125"/>
      <c r="F23" s="125"/>
      <c r="G23" s="125"/>
      <c r="H23" s="125"/>
      <c r="I23" s="125"/>
      <c r="J23" s="125"/>
      <c r="K23" s="125"/>
      <c r="L23" s="125"/>
      <c r="M23" s="125"/>
      <c r="N23" s="125"/>
      <c r="O23" s="125"/>
      <c r="Q23" s="8" t="s">
        <v>257</v>
      </c>
      <c r="R23" s="8"/>
      <c r="S23" s="8"/>
    </row>
    <row r="24" spans="1:19" collapsed="1">
      <c r="B24" s="53" t="s">
        <v>236</v>
      </c>
      <c r="C24" s="7" t="s">
        <v>221</v>
      </c>
      <c r="D24" s="8"/>
      <c r="E24" s="125">
        <f>SUM(E25:E30)</f>
        <v>0</v>
      </c>
      <c r="F24" s="125">
        <f>SUM(F25:F30)</f>
        <v>0</v>
      </c>
      <c r="G24" s="125">
        <f t="shared" ref="G24:O24" si="2">SUM(G25:G30)</f>
        <v>0</v>
      </c>
      <c r="H24" s="125">
        <f t="shared" si="2"/>
        <v>0</v>
      </c>
      <c r="I24" s="125">
        <f t="shared" si="2"/>
        <v>0</v>
      </c>
      <c r="J24" s="125">
        <f t="shared" si="2"/>
        <v>0</v>
      </c>
      <c r="K24" s="125">
        <f t="shared" si="2"/>
        <v>0</v>
      </c>
      <c r="L24" s="125">
        <f t="shared" si="2"/>
        <v>0</v>
      </c>
      <c r="M24" s="125">
        <f t="shared" si="2"/>
        <v>0</v>
      </c>
      <c r="N24" s="125">
        <f t="shared" si="2"/>
        <v>0</v>
      </c>
      <c r="O24" s="125">
        <f t="shared" si="2"/>
        <v>0</v>
      </c>
      <c r="Q24" s="8" t="s">
        <v>257</v>
      </c>
      <c r="R24" s="8"/>
      <c r="S24" s="8"/>
    </row>
    <row r="25" spans="1:19" hidden="1" outlineLevel="1">
      <c r="B25" s="54" t="s">
        <v>237</v>
      </c>
      <c r="C25" s="7" t="s">
        <v>221</v>
      </c>
      <c r="D25" s="8"/>
      <c r="E25" s="8"/>
      <c r="F25" s="8"/>
      <c r="G25" s="8"/>
      <c r="H25" s="8"/>
      <c r="I25" s="8"/>
      <c r="J25" s="8"/>
      <c r="K25" s="8"/>
      <c r="L25" s="8"/>
      <c r="M25" s="8"/>
      <c r="N25" s="8"/>
      <c r="O25" s="8"/>
      <c r="Q25" s="8" t="s">
        <v>257</v>
      </c>
      <c r="R25" s="8"/>
      <c r="S25" s="8"/>
    </row>
    <row r="26" spans="1:19" hidden="1" outlineLevel="1">
      <c r="B26" s="54" t="s">
        <v>238</v>
      </c>
      <c r="C26" s="7" t="s">
        <v>221</v>
      </c>
      <c r="D26" s="8"/>
      <c r="E26" s="8"/>
      <c r="F26" s="8"/>
      <c r="G26" s="8"/>
      <c r="H26" s="8"/>
      <c r="I26" s="8"/>
      <c r="J26" s="8"/>
      <c r="K26" s="8"/>
      <c r="L26" s="8"/>
      <c r="M26" s="8"/>
      <c r="N26" s="8"/>
      <c r="O26" s="8"/>
      <c r="Q26" s="8" t="s">
        <v>257</v>
      </c>
      <c r="R26" s="8"/>
      <c r="S26" s="8"/>
    </row>
    <row r="27" spans="1:19" hidden="1" outlineLevel="1">
      <c r="B27" s="54" t="s">
        <v>239</v>
      </c>
      <c r="C27" s="7" t="s">
        <v>221</v>
      </c>
      <c r="D27" s="8"/>
      <c r="E27" s="8"/>
      <c r="F27" s="8"/>
      <c r="G27" s="8"/>
      <c r="H27" s="8"/>
      <c r="I27" s="8"/>
      <c r="J27" s="8"/>
      <c r="K27" s="8"/>
      <c r="L27" s="8"/>
      <c r="M27" s="8"/>
      <c r="N27" s="8"/>
      <c r="O27" s="8"/>
      <c r="Q27" s="8" t="s">
        <v>257</v>
      </c>
      <c r="R27" s="8"/>
      <c r="S27" s="8"/>
    </row>
    <row r="28" spans="1:19" hidden="1" outlineLevel="1">
      <c r="B28" s="54" t="s">
        <v>240</v>
      </c>
      <c r="C28" s="7" t="s">
        <v>221</v>
      </c>
      <c r="D28" s="8"/>
      <c r="E28" s="8"/>
      <c r="F28" s="8"/>
      <c r="G28" s="8"/>
      <c r="H28" s="8"/>
      <c r="I28" s="8"/>
      <c r="J28" s="8"/>
      <c r="K28" s="8"/>
      <c r="L28" s="8"/>
      <c r="M28" s="8"/>
      <c r="N28" s="8"/>
      <c r="O28" s="8"/>
      <c r="Q28" s="8" t="s">
        <v>257</v>
      </c>
      <c r="R28" s="8"/>
      <c r="S28" s="8"/>
    </row>
    <row r="29" spans="1:19" hidden="1" outlineLevel="1">
      <c r="B29" s="54" t="s">
        <v>241</v>
      </c>
      <c r="C29" s="7" t="s">
        <v>221</v>
      </c>
      <c r="D29" s="8"/>
      <c r="E29" s="8"/>
      <c r="F29" s="8"/>
      <c r="G29" s="8"/>
      <c r="H29" s="8"/>
      <c r="I29" s="8"/>
      <c r="J29" s="8"/>
      <c r="K29" s="8"/>
      <c r="L29" s="8"/>
      <c r="M29" s="8"/>
      <c r="N29" s="8"/>
      <c r="O29" s="8"/>
      <c r="Q29" s="8" t="s">
        <v>257</v>
      </c>
      <c r="R29" s="8"/>
      <c r="S29" s="8"/>
    </row>
    <row r="30" spans="1:19" hidden="1" outlineLevel="1">
      <c r="B30" s="54" t="s">
        <v>242</v>
      </c>
      <c r="C30" s="7" t="s">
        <v>221</v>
      </c>
      <c r="D30" s="8"/>
      <c r="E30" s="8"/>
      <c r="F30" s="8"/>
      <c r="G30" s="8"/>
      <c r="H30" s="8"/>
      <c r="I30" s="8"/>
      <c r="J30" s="8"/>
      <c r="K30" s="8"/>
      <c r="L30" s="8"/>
      <c r="M30" s="8"/>
      <c r="N30" s="8"/>
      <c r="O30" s="8"/>
      <c r="Q30" s="8" t="s">
        <v>257</v>
      </c>
      <c r="R30" s="8"/>
      <c r="S30" s="8"/>
    </row>
    <row r="31" spans="1:19" collapsed="1">
      <c r="A31" s="7">
        <v>2.2000000000000002</v>
      </c>
      <c r="B31" s="24" t="s">
        <v>258</v>
      </c>
      <c r="C31" s="7" t="s">
        <v>221</v>
      </c>
      <c r="D31" s="8"/>
      <c r="E31" s="125">
        <f t="shared" ref="E31:O31" si="3">E33+E34+E45+E36</f>
        <v>0</v>
      </c>
      <c r="F31" s="125">
        <f t="shared" si="3"/>
        <v>0</v>
      </c>
      <c r="G31" s="125">
        <f t="shared" si="3"/>
        <v>0</v>
      </c>
      <c r="H31" s="125">
        <f t="shared" si="3"/>
        <v>0</v>
      </c>
      <c r="I31" s="125">
        <f t="shared" si="3"/>
        <v>0</v>
      </c>
      <c r="J31" s="125">
        <f t="shared" si="3"/>
        <v>0</v>
      </c>
      <c r="K31" s="125">
        <f t="shared" si="3"/>
        <v>0</v>
      </c>
      <c r="L31" s="125">
        <f t="shared" si="3"/>
        <v>0</v>
      </c>
      <c r="M31" s="125">
        <f t="shared" si="3"/>
        <v>0</v>
      </c>
      <c r="N31" s="125">
        <f t="shared" si="3"/>
        <v>0</v>
      </c>
      <c r="O31" s="125">
        <f t="shared" si="3"/>
        <v>0</v>
      </c>
      <c r="Q31" s="8" t="s">
        <v>257</v>
      </c>
      <c r="R31" s="8"/>
      <c r="S31" s="8"/>
    </row>
    <row r="32" spans="1:19">
      <c r="B32" s="45" t="s">
        <v>223</v>
      </c>
      <c r="C32" s="7"/>
      <c r="D32" s="8"/>
      <c r="E32" s="8"/>
      <c r="F32" s="135"/>
      <c r="G32" s="135"/>
      <c r="H32" s="135"/>
      <c r="I32" s="135"/>
      <c r="J32" s="135"/>
      <c r="K32" s="135"/>
      <c r="L32" s="135"/>
      <c r="M32" s="135"/>
      <c r="N32" s="135"/>
      <c r="O32" s="135"/>
      <c r="Q32" s="8" t="s">
        <v>257</v>
      </c>
      <c r="R32" s="8"/>
      <c r="S32" s="8"/>
    </row>
    <row r="33" spans="2:19">
      <c r="B33" s="243" t="s">
        <v>224</v>
      </c>
      <c r="C33" s="7" t="s">
        <v>221</v>
      </c>
      <c r="D33" s="8"/>
      <c r="E33" s="8"/>
      <c r="F33" s="125"/>
      <c r="G33" s="125"/>
      <c r="H33" s="125"/>
      <c r="I33" s="125"/>
      <c r="J33" s="125"/>
      <c r="K33" s="125"/>
      <c r="L33" s="125"/>
      <c r="M33" s="125"/>
      <c r="N33" s="125"/>
      <c r="O33" s="125"/>
      <c r="Q33" s="8" t="s">
        <v>257</v>
      </c>
      <c r="R33" s="8"/>
      <c r="S33" s="8"/>
    </row>
    <row r="34" spans="2:19">
      <c r="B34" s="243" t="s">
        <v>225</v>
      </c>
      <c r="C34" s="7" t="s">
        <v>221</v>
      </c>
      <c r="D34" s="8"/>
      <c r="E34" s="8"/>
      <c r="F34" s="125"/>
      <c r="G34" s="125"/>
      <c r="H34" s="125"/>
      <c r="I34" s="125"/>
      <c r="J34" s="125"/>
      <c r="K34" s="125"/>
      <c r="L34" s="125"/>
      <c r="M34" s="125"/>
      <c r="N34" s="125"/>
      <c r="O34" s="125"/>
      <c r="Q34" s="8" t="s">
        <v>257</v>
      </c>
      <c r="R34" s="8"/>
      <c r="S34" s="8"/>
    </row>
    <row r="35" spans="2:19">
      <c r="B35" s="45" t="s">
        <v>226</v>
      </c>
      <c r="C35" s="7"/>
      <c r="D35" s="8"/>
      <c r="E35" s="8"/>
      <c r="F35" s="135"/>
      <c r="G35" s="135"/>
      <c r="H35" s="135"/>
      <c r="I35" s="135"/>
      <c r="J35" s="135"/>
      <c r="K35" s="135"/>
      <c r="L35" s="135"/>
      <c r="M35" s="135"/>
      <c r="N35" s="135"/>
      <c r="O35" s="135"/>
      <c r="Q35" s="8" t="s">
        <v>257</v>
      </c>
      <c r="R35" s="8"/>
      <c r="S35" s="8"/>
    </row>
    <row r="36" spans="2:19">
      <c r="B36" s="243" t="s">
        <v>227</v>
      </c>
      <c r="C36" s="7" t="s">
        <v>221</v>
      </c>
      <c r="D36" s="8"/>
      <c r="E36" s="125">
        <f>SUM(E37:E44)</f>
        <v>0</v>
      </c>
      <c r="F36" s="125">
        <f>SUM(F37:F44)</f>
        <v>0</v>
      </c>
      <c r="G36" s="125">
        <f t="shared" ref="G36:O36" si="4">SUM(G37:G44)</f>
        <v>0</v>
      </c>
      <c r="H36" s="125">
        <f t="shared" si="4"/>
        <v>0</v>
      </c>
      <c r="I36" s="125">
        <f t="shared" si="4"/>
        <v>0</v>
      </c>
      <c r="J36" s="125">
        <f t="shared" si="4"/>
        <v>0</v>
      </c>
      <c r="K36" s="125">
        <f t="shared" si="4"/>
        <v>0</v>
      </c>
      <c r="L36" s="125">
        <f t="shared" si="4"/>
        <v>0</v>
      </c>
      <c r="M36" s="125">
        <f t="shared" si="4"/>
        <v>0</v>
      </c>
      <c r="N36" s="125">
        <f t="shared" si="4"/>
        <v>0</v>
      </c>
      <c r="O36" s="125">
        <f t="shared" si="4"/>
        <v>0</v>
      </c>
      <c r="Q36" s="8" t="s">
        <v>257</v>
      </c>
      <c r="R36" s="8"/>
      <c r="S36" s="8"/>
    </row>
    <row r="37" spans="2:19" hidden="1" outlineLevel="1">
      <c r="B37" s="244" t="s">
        <v>228</v>
      </c>
      <c r="C37" s="7" t="s">
        <v>221</v>
      </c>
      <c r="D37" s="8"/>
      <c r="E37" s="125"/>
      <c r="F37" s="125"/>
      <c r="G37" s="125"/>
      <c r="H37" s="125"/>
      <c r="I37" s="125"/>
      <c r="J37" s="125"/>
      <c r="K37" s="125"/>
      <c r="L37" s="125"/>
      <c r="M37" s="125"/>
      <c r="N37" s="125"/>
      <c r="O37" s="125"/>
      <c r="Q37" s="8" t="s">
        <v>257</v>
      </c>
      <c r="R37" s="8"/>
      <c r="S37" s="8"/>
    </row>
    <row r="38" spans="2:19" hidden="1" outlineLevel="1">
      <c r="B38" s="244" t="s">
        <v>229</v>
      </c>
      <c r="C38" s="7" t="s">
        <v>221</v>
      </c>
      <c r="D38" s="8"/>
      <c r="E38" s="125"/>
      <c r="F38" s="125"/>
      <c r="G38" s="125"/>
      <c r="H38" s="125"/>
      <c r="I38" s="125"/>
      <c r="J38" s="125"/>
      <c r="K38" s="125"/>
      <c r="L38" s="125"/>
      <c r="M38" s="125"/>
      <c r="N38" s="125"/>
      <c r="O38" s="125"/>
      <c r="Q38" s="8" t="s">
        <v>257</v>
      </c>
      <c r="R38" s="8"/>
      <c r="S38" s="8"/>
    </row>
    <row r="39" spans="2:19" hidden="1" outlineLevel="1">
      <c r="B39" s="244" t="s">
        <v>230</v>
      </c>
      <c r="C39" s="7" t="s">
        <v>221</v>
      </c>
      <c r="D39" s="8"/>
      <c r="E39" s="125"/>
      <c r="F39" s="125"/>
      <c r="G39" s="125"/>
      <c r="H39" s="125"/>
      <c r="I39" s="125"/>
      <c r="J39" s="125"/>
      <c r="K39" s="125"/>
      <c r="L39" s="125"/>
      <c r="M39" s="125"/>
      <c r="N39" s="125"/>
      <c r="O39" s="125"/>
      <c r="Q39" s="8" t="s">
        <v>257</v>
      </c>
      <c r="R39" s="8"/>
      <c r="S39" s="8"/>
    </row>
    <row r="40" spans="2:19" hidden="1" outlineLevel="1">
      <c r="B40" s="244" t="s">
        <v>231</v>
      </c>
      <c r="C40" s="7" t="s">
        <v>221</v>
      </c>
      <c r="D40" s="8"/>
      <c r="E40" s="125"/>
      <c r="F40" s="125"/>
      <c r="G40" s="125"/>
      <c r="H40" s="125"/>
      <c r="I40" s="125"/>
      <c r="J40" s="125"/>
      <c r="K40" s="125"/>
      <c r="L40" s="125"/>
      <c r="M40" s="125"/>
      <c r="N40" s="125"/>
      <c r="O40" s="125"/>
      <c r="Q40" s="8" t="s">
        <v>257</v>
      </c>
      <c r="R40" s="8"/>
      <c r="S40" s="8"/>
    </row>
    <row r="41" spans="2:19" hidden="1" outlineLevel="1">
      <c r="B41" s="244" t="s">
        <v>232</v>
      </c>
      <c r="C41" s="7" t="s">
        <v>221</v>
      </c>
      <c r="D41" s="8"/>
      <c r="E41" s="125"/>
      <c r="F41" s="125"/>
      <c r="G41" s="125"/>
      <c r="H41" s="125"/>
      <c r="I41" s="125"/>
      <c r="J41" s="125"/>
      <c r="K41" s="125"/>
      <c r="L41" s="125"/>
      <c r="M41" s="125"/>
      <c r="N41" s="125"/>
      <c r="O41" s="125"/>
      <c r="Q41" s="8" t="s">
        <v>257</v>
      </c>
      <c r="R41" s="8"/>
      <c r="S41" s="8"/>
    </row>
    <row r="42" spans="2:19" hidden="1" outlineLevel="1">
      <c r="B42" s="244" t="s">
        <v>233</v>
      </c>
      <c r="C42" s="7" t="s">
        <v>221</v>
      </c>
      <c r="D42" s="8"/>
      <c r="E42" s="125"/>
      <c r="F42" s="125"/>
      <c r="G42" s="125"/>
      <c r="H42" s="125"/>
      <c r="I42" s="125"/>
      <c r="J42" s="125"/>
      <c r="K42" s="125"/>
      <c r="L42" s="125"/>
      <c r="M42" s="125"/>
      <c r="N42" s="125"/>
      <c r="O42" s="125"/>
      <c r="Q42" s="8" t="s">
        <v>257</v>
      </c>
      <c r="R42" s="8"/>
      <c r="S42" s="8"/>
    </row>
    <row r="43" spans="2:19" hidden="1" outlineLevel="1">
      <c r="B43" s="244" t="s">
        <v>234</v>
      </c>
      <c r="C43" s="7" t="s">
        <v>221</v>
      </c>
      <c r="D43" s="8"/>
      <c r="E43" s="125"/>
      <c r="F43" s="125"/>
      <c r="G43" s="125"/>
      <c r="H43" s="125"/>
      <c r="I43" s="125"/>
      <c r="J43" s="125"/>
      <c r="K43" s="125"/>
      <c r="L43" s="125"/>
      <c r="M43" s="125"/>
      <c r="N43" s="125"/>
      <c r="O43" s="125"/>
      <c r="Q43" s="8" t="s">
        <v>257</v>
      </c>
      <c r="R43" s="8"/>
      <c r="S43" s="8"/>
    </row>
    <row r="44" spans="2:19" hidden="1" outlineLevel="1">
      <c r="B44" s="244" t="s">
        <v>235</v>
      </c>
      <c r="C44" s="7" t="s">
        <v>221</v>
      </c>
      <c r="D44" s="8"/>
      <c r="E44" s="125"/>
      <c r="F44" s="125"/>
      <c r="G44" s="125"/>
      <c r="H44" s="125"/>
      <c r="I44" s="125"/>
      <c r="J44" s="125"/>
      <c r="K44" s="125"/>
      <c r="L44" s="125"/>
      <c r="M44" s="125"/>
      <c r="N44" s="125"/>
      <c r="O44" s="125"/>
      <c r="Q44" s="8" t="s">
        <v>257</v>
      </c>
      <c r="R44" s="8"/>
      <c r="S44" s="8"/>
    </row>
    <row r="45" spans="2:19" collapsed="1">
      <c r="B45" s="243" t="s">
        <v>236</v>
      </c>
      <c r="C45" s="7" t="s">
        <v>221</v>
      </c>
      <c r="D45" s="8"/>
      <c r="E45" s="125">
        <f>SUM(E46:E51)</f>
        <v>0</v>
      </c>
      <c r="F45" s="125">
        <f>SUM(F46:F51)</f>
        <v>0</v>
      </c>
      <c r="G45" s="125">
        <f t="shared" ref="G45:O45" si="5">SUM(G46:G51)</f>
        <v>0</v>
      </c>
      <c r="H45" s="125">
        <f t="shared" si="5"/>
        <v>0</v>
      </c>
      <c r="I45" s="125">
        <f t="shared" si="5"/>
        <v>0</v>
      </c>
      <c r="J45" s="125">
        <f t="shared" si="5"/>
        <v>0</v>
      </c>
      <c r="K45" s="125">
        <f t="shared" si="5"/>
        <v>0</v>
      </c>
      <c r="L45" s="125">
        <f t="shared" si="5"/>
        <v>0</v>
      </c>
      <c r="M45" s="125">
        <f t="shared" si="5"/>
        <v>0</v>
      </c>
      <c r="N45" s="125">
        <f t="shared" si="5"/>
        <v>0</v>
      </c>
      <c r="O45" s="125">
        <f t="shared" si="5"/>
        <v>0</v>
      </c>
      <c r="Q45" s="8" t="s">
        <v>257</v>
      </c>
      <c r="R45" s="8"/>
      <c r="S45" s="8"/>
    </row>
    <row r="46" spans="2:19" hidden="1" outlineLevel="1">
      <c r="B46" s="245" t="s">
        <v>237</v>
      </c>
      <c r="C46" s="7" t="s">
        <v>221</v>
      </c>
      <c r="D46" s="8"/>
      <c r="E46" s="8"/>
      <c r="F46" s="8"/>
      <c r="G46" s="8"/>
      <c r="H46" s="8"/>
      <c r="I46" s="8"/>
      <c r="J46" s="8"/>
      <c r="K46" s="8"/>
      <c r="L46" s="8"/>
      <c r="M46" s="8"/>
      <c r="N46" s="8"/>
      <c r="O46" s="8"/>
      <c r="Q46" s="8" t="s">
        <v>257</v>
      </c>
      <c r="R46" s="8"/>
      <c r="S46" s="8"/>
    </row>
    <row r="47" spans="2:19" hidden="1" outlineLevel="1">
      <c r="B47" s="245" t="s">
        <v>238</v>
      </c>
      <c r="C47" s="7" t="s">
        <v>221</v>
      </c>
      <c r="D47" s="8"/>
      <c r="E47" s="8"/>
      <c r="F47" s="8"/>
      <c r="G47" s="8"/>
      <c r="H47" s="8"/>
      <c r="I47" s="8"/>
      <c r="J47" s="8"/>
      <c r="K47" s="8"/>
      <c r="L47" s="8"/>
      <c r="M47" s="8"/>
      <c r="N47" s="8"/>
      <c r="O47" s="8"/>
      <c r="Q47" s="8" t="s">
        <v>257</v>
      </c>
      <c r="R47" s="8"/>
      <c r="S47" s="8"/>
    </row>
    <row r="48" spans="2:19" hidden="1" outlineLevel="1">
      <c r="B48" s="245" t="s">
        <v>239</v>
      </c>
      <c r="C48" s="7" t="s">
        <v>221</v>
      </c>
      <c r="D48" s="8"/>
      <c r="E48" s="8"/>
      <c r="F48" s="8"/>
      <c r="G48" s="8"/>
      <c r="H48" s="8"/>
      <c r="I48" s="8"/>
      <c r="J48" s="8"/>
      <c r="K48" s="8"/>
      <c r="L48" s="8"/>
      <c r="M48" s="8"/>
      <c r="N48" s="8"/>
      <c r="O48" s="8"/>
      <c r="Q48" s="8" t="s">
        <v>257</v>
      </c>
      <c r="R48" s="8"/>
      <c r="S48" s="8"/>
    </row>
    <row r="49" spans="1:19" hidden="1" outlineLevel="1">
      <c r="B49" s="245" t="s">
        <v>240</v>
      </c>
      <c r="C49" s="7" t="s">
        <v>221</v>
      </c>
      <c r="D49" s="8"/>
      <c r="E49" s="8"/>
      <c r="F49" s="8"/>
      <c r="G49" s="8"/>
      <c r="H49" s="8"/>
      <c r="I49" s="8"/>
      <c r="J49" s="8"/>
      <c r="K49" s="8"/>
      <c r="L49" s="8"/>
      <c r="M49" s="8"/>
      <c r="N49" s="8"/>
      <c r="O49" s="8"/>
      <c r="Q49" s="8" t="s">
        <v>257</v>
      </c>
      <c r="R49" s="8"/>
      <c r="S49" s="8"/>
    </row>
    <row r="50" spans="1:19" hidden="1" outlineLevel="1">
      <c r="B50" s="245" t="s">
        <v>241</v>
      </c>
      <c r="C50" s="7" t="s">
        <v>221</v>
      </c>
      <c r="D50" s="8"/>
      <c r="E50" s="8"/>
      <c r="F50" s="8"/>
      <c r="G50" s="8"/>
      <c r="H50" s="8"/>
      <c r="I50" s="8"/>
      <c r="J50" s="8"/>
      <c r="K50" s="8"/>
      <c r="L50" s="8"/>
      <c r="M50" s="8"/>
      <c r="N50" s="8"/>
      <c r="O50" s="8"/>
      <c r="Q50" s="8" t="s">
        <v>257</v>
      </c>
      <c r="R50" s="8"/>
      <c r="S50" s="8"/>
    </row>
    <row r="51" spans="1:19" hidden="1" outlineLevel="1">
      <c r="B51" s="245" t="s">
        <v>242</v>
      </c>
      <c r="C51" s="7" t="s">
        <v>221</v>
      </c>
      <c r="D51" s="8"/>
      <c r="E51" s="8"/>
      <c r="F51" s="8"/>
      <c r="G51" s="8"/>
      <c r="H51" s="8"/>
      <c r="I51" s="8"/>
      <c r="J51" s="8"/>
      <c r="K51" s="8"/>
      <c r="L51" s="8"/>
      <c r="M51" s="8"/>
      <c r="N51" s="8"/>
      <c r="O51" s="8"/>
      <c r="Q51" s="8" t="s">
        <v>257</v>
      </c>
      <c r="R51" s="8"/>
      <c r="S51" s="8"/>
    </row>
    <row r="52" spans="1:19" collapsed="1">
      <c r="A52" s="7">
        <v>2.2999999999999998</v>
      </c>
      <c r="B52" s="24" t="s">
        <v>259</v>
      </c>
      <c r="C52" s="7" t="s">
        <v>221</v>
      </c>
      <c r="D52" s="8"/>
      <c r="E52" s="125">
        <f t="shared" ref="E52:O52" si="6">E54+E55+E66+E57</f>
        <v>0</v>
      </c>
      <c r="F52" s="125">
        <f t="shared" si="6"/>
        <v>0</v>
      </c>
      <c r="G52" s="125">
        <f t="shared" si="6"/>
        <v>0</v>
      </c>
      <c r="H52" s="125">
        <f t="shared" si="6"/>
        <v>0</v>
      </c>
      <c r="I52" s="125">
        <f t="shared" si="6"/>
        <v>0</v>
      </c>
      <c r="J52" s="125">
        <f t="shared" si="6"/>
        <v>0</v>
      </c>
      <c r="K52" s="125">
        <f t="shared" si="6"/>
        <v>0</v>
      </c>
      <c r="L52" s="125">
        <f t="shared" si="6"/>
        <v>0</v>
      </c>
      <c r="M52" s="125">
        <f t="shared" si="6"/>
        <v>0</v>
      </c>
      <c r="N52" s="125">
        <f t="shared" si="6"/>
        <v>0</v>
      </c>
      <c r="O52" s="125">
        <f t="shared" si="6"/>
        <v>0</v>
      </c>
      <c r="Q52" s="8" t="s">
        <v>257</v>
      </c>
      <c r="R52" s="8"/>
      <c r="S52" s="8"/>
    </row>
    <row r="53" spans="1:19">
      <c r="B53" s="52" t="s">
        <v>223</v>
      </c>
      <c r="C53" s="7"/>
      <c r="D53" s="8"/>
      <c r="E53" s="8"/>
      <c r="F53" s="135"/>
      <c r="G53" s="135"/>
      <c r="H53" s="135"/>
      <c r="I53" s="135"/>
      <c r="J53" s="135"/>
      <c r="K53" s="135"/>
      <c r="L53" s="135"/>
      <c r="M53" s="135"/>
      <c r="N53" s="135"/>
      <c r="O53" s="135"/>
      <c r="Q53" s="8" t="s">
        <v>257</v>
      </c>
      <c r="R53" s="8"/>
      <c r="S53" s="8"/>
    </row>
    <row r="54" spans="1:19">
      <c r="B54" s="53" t="s">
        <v>224</v>
      </c>
      <c r="C54" s="7" t="s">
        <v>221</v>
      </c>
      <c r="D54" s="8"/>
      <c r="E54" s="8"/>
      <c r="F54" s="125"/>
      <c r="G54" s="125"/>
      <c r="H54" s="125"/>
      <c r="I54" s="125"/>
      <c r="J54" s="125"/>
      <c r="K54" s="125"/>
      <c r="L54" s="125"/>
      <c r="M54" s="125"/>
      <c r="N54" s="125"/>
      <c r="O54" s="125"/>
      <c r="Q54" s="8" t="s">
        <v>257</v>
      </c>
      <c r="R54" s="8"/>
      <c r="S54" s="8"/>
    </row>
    <row r="55" spans="1:19">
      <c r="B55" s="53" t="s">
        <v>225</v>
      </c>
      <c r="C55" s="7" t="s">
        <v>221</v>
      </c>
      <c r="D55" s="8"/>
      <c r="E55" s="8"/>
      <c r="F55" s="125"/>
      <c r="G55" s="125"/>
      <c r="H55" s="125"/>
      <c r="I55" s="125"/>
      <c r="J55" s="125"/>
      <c r="K55" s="125"/>
      <c r="L55" s="125"/>
      <c r="M55" s="125"/>
      <c r="N55" s="125"/>
      <c r="O55" s="125"/>
      <c r="Q55" s="8" t="s">
        <v>257</v>
      </c>
      <c r="R55" s="8"/>
      <c r="S55" s="8"/>
    </row>
    <row r="56" spans="1:19">
      <c r="B56" s="52" t="s">
        <v>226</v>
      </c>
      <c r="C56" s="7"/>
      <c r="D56" s="8"/>
      <c r="E56" s="8"/>
      <c r="F56" s="135"/>
      <c r="G56" s="135"/>
      <c r="H56" s="135"/>
      <c r="I56" s="135"/>
      <c r="J56" s="135"/>
      <c r="K56" s="135"/>
      <c r="L56" s="135"/>
      <c r="M56" s="135"/>
      <c r="N56" s="135"/>
      <c r="O56" s="135"/>
      <c r="Q56" s="8" t="s">
        <v>257</v>
      </c>
      <c r="R56" s="8"/>
      <c r="S56" s="8"/>
    </row>
    <row r="57" spans="1:19">
      <c r="B57" s="53" t="s">
        <v>227</v>
      </c>
      <c r="C57" s="7" t="s">
        <v>221</v>
      </c>
      <c r="D57" s="8"/>
      <c r="E57" s="125">
        <f>SUM(E58:E65)</f>
        <v>0</v>
      </c>
      <c r="F57" s="125">
        <f>SUM(F58:F65)</f>
        <v>0</v>
      </c>
      <c r="G57" s="125">
        <f t="shared" ref="G57:O57" si="7">SUM(G58:G65)</f>
        <v>0</v>
      </c>
      <c r="H57" s="125">
        <f t="shared" si="7"/>
        <v>0</v>
      </c>
      <c r="I57" s="125">
        <f t="shared" si="7"/>
        <v>0</v>
      </c>
      <c r="J57" s="125">
        <f t="shared" si="7"/>
        <v>0</v>
      </c>
      <c r="K57" s="125">
        <f t="shared" si="7"/>
        <v>0</v>
      </c>
      <c r="L57" s="125">
        <f t="shared" si="7"/>
        <v>0</v>
      </c>
      <c r="M57" s="125">
        <f t="shared" si="7"/>
        <v>0</v>
      </c>
      <c r="N57" s="125">
        <f t="shared" si="7"/>
        <v>0</v>
      </c>
      <c r="O57" s="125">
        <f t="shared" si="7"/>
        <v>0</v>
      </c>
      <c r="Q57" s="8" t="s">
        <v>257</v>
      </c>
      <c r="R57" s="8"/>
      <c r="S57" s="8"/>
    </row>
    <row r="58" spans="1:19" hidden="1" outlineLevel="1">
      <c r="B58" s="54" t="s">
        <v>228</v>
      </c>
      <c r="C58" s="7" t="s">
        <v>221</v>
      </c>
      <c r="D58" s="8"/>
      <c r="E58" s="125"/>
      <c r="F58" s="125"/>
      <c r="G58" s="125"/>
      <c r="H58" s="125"/>
      <c r="I58" s="125"/>
      <c r="J58" s="125"/>
      <c r="K58" s="125"/>
      <c r="L58" s="125"/>
      <c r="M58" s="125"/>
      <c r="N58" s="125"/>
      <c r="O58" s="125"/>
      <c r="Q58" s="8" t="s">
        <v>257</v>
      </c>
      <c r="R58" s="8"/>
      <c r="S58" s="8"/>
    </row>
    <row r="59" spans="1:19" hidden="1" outlineLevel="1">
      <c r="B59" s="54" t="s">
        <v>229</v>
      </c>
      <c r="C59" s="7" t="s">
        <v>221</v>
      </c>
      <c r="D59" s="8"/>
      <c r="E59" s="125"/>
      <c r="F59" s="125"/>
      <c r="G59" s="125"/>
      <c r="H59" s="125"/>
      <c r="I59" s="125"/>
      <c r="J59" s="125"/>
      <c r="K59" s="125"/>
      <c r="L59" s="125"/>
      <c r="M59" s="125"/>
      <c r="N59" s="125"/>
      <c r="O59" s="125"/>
      <c r="Q59" s="8" t="s">
        <v>257</v>
      </c>
      <c r="R59" s="8"/>
      <c r="S59" s="8"/>
    </row>
    <row r="60" spans="1:19" hidden="1" outlineLevel="1">
      <c r="B60" s="54" t="s">
        <v>230</v>
      </c>
      <c r="C60" s="7" t="s">
        <v>221</v>
      </c>
      <c r="D60" s="8"/>
      <c r="E60" s="125"/>
      <c r="F60" s="125"/>
      <c r="G60" s="125"/>
      <c r="H60" s="125"/>
      <c r="I60" s="125"/>
      <c r="J60" s="125"/>
      <c r="K60" s="125"/>
      <c r="L60" s="125"/>
      <c r="M60" s="125"/>
      <c r="N60" s="125"/>
      <c r="O60" s="125"/>
      <c r="Q60" s="8" t="s">
        <v>257</v>
      </c>
      <c r="R60" s="8"/>
      <c r="S60" s="8"/>
    </row>
    <row r="61" spans="1:19" hidden="1" outlineLevel="1">
      <c r="B61" s="54" t="s">
        <v>231</v>
      </c>
      <c r="C61" s="7" t="s">
        <v>221</v>
      </c>
      <c r="D61" s="8"/>
      <c r="E61" s="125"/>
      <c r="F61" s="125"/>
      <c r="G61" s="125"/>
      <c r="H61" s="125"/>
      <c r="I61" s="125"/>
      <c r="J61" s="125"/>
      <c r="K61" s="125"/>
      <c r="L61" s="125"/>
      <c r="M61" s="125"/>
      <c r="N61" s="125"/>
      <c r="O61" s="125"/>
      <c r="Q61" s="8" t="s">
        <v>257</v>
      </c>
      <c r="R61" s="8"/>
      <c r="S61" s="8"/>
    </row>
    <row r="62" spans="1:19" hidden="1" outlineLevel="1">
      <c r="B62" s="54" t="s">
        <v>232</v>
      </c>
      <c r="C62" s="7" t="s">
        <v>221</v>
      </c>
      <c r="D62" s="8"/>
      <c r="E62" s="125"/>
      <c r="F62" s="125"/>
      <c r="G62" s="125"/>
      <c r="H62" s="125"/>
      <c r="I62" s="125"/>
      <c r="J62" s="125"/>
      <c r="K62" s="125"/>
      <c r="L62" s="125"/>
      <c r="M62" s="125"/>
      <c r="N62" s="125"/>
      <c r="O62" s="125"/>
      <c r="Q62" s="8" t="s">
        <v>257</v>
      </c>
      <c r="R62" s="8"/>
      <c r="S62" s="8"/>
    </row>
    <row r="63" spans="1:19" hidden="1" outlineLevel="1">
      <c r="B63" s="54" t="s">
        <v>233</v>
      </c>
      <c r="C63" s="7" t="s">
        <v>221</v>
      </c>
      <c r="D63" s="8"/>
      <c r="E63" s="125"/>
      <c r="F63" s="125"/>
      <c r="G63" s="125"/>
      <c r="H63" s="125"/>
      <c r="I63" s="125"/>
      <c r="J63" s="125"/>
      <c r="K63" s="125"/>
      <c r="L63" s="125"/>
      <c r="M63" s="125"/>
      <c r="N63" s="125"/>
      <c r="O63" s="125"/>
      <c r="Q63" s="8" t="s">
        <v>257</v>
      </c>
      <c r="R63" s="8"/>
      <c r="S63" s="8"/>
    </row>
    <row r="64" spans="1:19" hidden="1" outlineLevel="1">
      <c r="B64" s="54" t="s">
        <v>234</v>
      </c>
      <c r="C64" s="7" t="s">
        <v>221</v>
      </c>
      <c r="D64" s="8"/>
      <c r="E64" s="125"/>
      <c r="F64" s="125"/>
      <c r="G64" s="125"/>
      <c r="H64" s="125"/>
      <c r="I64" s="125"/>
      <c r="J64" s="125"/>
      <c r="K64" s="125"/>
      <c r="L64" s="125"/>
      <c r="M64" s="125"/>
      <c r="N64" s="125"/>
      <c r="O64" s="125"/>
      <c r="Q64" s="8" t="s">
        <v>257</v>
      </c>
      <c r="R64" s="8"/>
      <c r="S64" s="8"/>
    </row>
    <row r="65" spans="1:19" hidden="1" outlineLevel="1">
      <c r="B65" s="54" t="s">
        <v>235</v>
      </c>
      <c r="C65" s="7" t="s">
        <v>221</v>
      </c>
      <c r="D65" s="8"/>
      <c r="E65" s="125"/>
      <c r="F65" s="125"/>
      <c r="G65" s="125"/>
      <c r="H65" s="125"/>
      <c r="I65" s="125"/>
      <c r="J65" s="125"/>
      <c r="K65" s="125"/>
      <c r="L65" s="125"/>
      <c r="M65" s="125"/>
      <c r="N65" s="125"/>
      <c r="O65" s="125"/>
      <c r="Q65" s="8" t="s">
        <v>257</v>
      </c>
      <c r="R65" s="8"/>
      <c r="S65" s="8"/>
    </row>
    <row r="66" spans="1:19" collapsed="1">
      <c r="B66" s="53" t="s">
        <v>236</v>
      </c>
      <c r="C66" s="7" t="s">
        <v>221</v>
      </c>
      <c r="D66" s="8"/>
      <c r="E66" s="125">
        <f>SUM(E67:E72)</f>
        <v>0</v>
      </c>
      <c r="F66" s="125">
        <f>SUM(F67:F72)</f>
        <v>0</v>
      </c>
      <c r="G66" s="125">
        <f t="shared" ref="G66:O66" si="8">SUM(G67:G72)</f>
        <v>0</v>
      </c>
      <c r="H66" s="125">
        <f t="shared" si="8"/>
        <v>0</v>
      </c>
      <c r="I66" s="125">
        <f t="shared" si="8"/>
        <v>0</v>
      </c>
      <c r="J66" s="125">
        <f t="shared" si="8"/>
        <v>0</v>
      </c>
      <c r="K66" s="125">
        <f t="shared" si="8"/>
        <v>0</v>
      </c>
      <c r="L66" s="125">
        <f t="shared" si="8"/>
        <v>0</v>
      </c>
      <c r="M66" s="125">
        <f t="shared" si="8"/>
        <v>0</v>
      </c>
      <c r="N66" s="125">
        <f t="shared" si="8"/>
        <v>0</v>
      </c>
      <c r="O66" s="125">
        <f t="shared" si="8"/>
        <v>0</v>
      </c>
      <c r="Q66" s="8" t="s">
        <v>257</v>
      </c>
      <c r="R66" s="8"/>
      <c r="S66" s="8"/>
    </row>
    <row r="67" spans="1:19" hidden="1" outlineLevel="1">
      <c r="B67" s="246" t="s">
        <v>237</v>
      </c>
      <c r="C67" s="7" t="s">
        <v>221</v>
      </c>
      <c r="D67" s="8"/>
      <c r="E67" s="8"/>
      <c r="F67" s="8"/>
      <c r="G67" s="8"/>
      <c r="H67" s="8"/>
      <c r="I67" s="8"/>
      <c r="J67" s="8"/>
      <c r="K67" s="8"/>
      <c r="L67" s="8"/>
      <c r="M67" s="8"/>
      <c r="N67" s="8"/>
      <c r="O67" s="8"/>
      <c r="Q67" s="8" t="s">
        <v>257</v>
      </c>
      <c r="R67" s="8"/>
      <c r="S67" s="8"/>
    </row>
    <row r="68" spans="1:19" hidden="1" outlineLevel="1">
      <c r="B68" s="246" t="s">
        <v>238</v>
      </c>
      <c r="C68" s="7" t="s">
        <v>221</v>
      </c>
      <c r="D68" s="8"/>
      <c r="E68" s="8"/>
      <c r="F68" s="8"/>
      <c r="G68" s="8"/>
      <c r="H68" s="8"/>
      <c r="I68" s="8"/>
      <c r="J68" s="8"/>
      <c r="K68" s="8"/>
      <c r="L68" s="8"/>
      <c r="M68" s="8"/>
      <c r="N68" s="8"/>
      <c r="O68" s="8"/>
      <c r="Q68" s="8" t="s">
        <v>257</v>
      </c>
      <c r="R68" s="8"/>
      <c r="S68" s="8"/>
    </row>
    <row r="69" spans="1:19" hidden="1" outlineLevel="1">
      <c r="B69" s="246" t="s">
        <v>239</v>
      </c>
      <c r="C69" s="7" t="s">
        <v>221</v>
      </c>
      <c r="D69" s="8"/>
      <c r="E69" s="8"/>
      <c r="F69" s="8"/>
      <c r="G69" s="8"/>
      <c r="H69" s="8"/>
      <c r="I69" s="8"/>
      <c r="J69" s="8"/>
      <c r="K69" s="8"/>
      <c r="L69" s="8"/>
      <c r="M69" s="8"/>
      <c r="N69" s="8"/>
      <c r="O69" s="8"/>
      <c r="Q69" s="8" t="s">
        <v>257</v>
      </c>
      <c r="R69" s="8"/>
      <c r="S69" s="8"/>
    </row>
    <row r="70" spans="1:19" hidden="1" outlineLevel="1">
      <c r="B70" s="246" t="s">
        <v>240</v>
      </c>
      <c r="C70" s="7" t="s">
        <v>221</v>
      </c>
      <c r="D70" s="8"/>
      <c r="E70" s="8"/>
      <c r="F70" s="8"/>
      <c r="G70" s="8"/>
      <c r="H70" s="8"/>
      <c r="I70" s="8"/>
      <c r="J70" s="8"/>
      <c r="K70" s="8"/>
      <c r="L70" s="8"/>
      <c r="M70" s="8"/>
      <c r="N70" s="8"/>
      <c r="O70" s="8"/>
      <c r="Q70" s="8" t="s">
        <v>257</v>
      </c>
      <c r="R70" s="8"/>
      <c r="S70" s="8"/>
    </row>
    <row r="71" spans="1:19" hidden="1" outlineLevel="1">
      <c r="B71" s="246" t="s">
        <v>241</v>
      </c>
      <c r="C71" s="7" t="s">
        <v>221</v>
      </c>
      <c r="D71" s="8"/>
      <c r="E71" s="8"/>
      <c r="F71" s="8"/>
      <c r="G71" s="8"/>
      <c r="H71" s="8"/>
      <c r="I71" s="8"/>
      <c r="J71" s="8"/>
      <c r="K71" s="8"/>
      <c r="L71" s="8"/>
      <c r="M71" s="8"/>
      <c r="N71" s="8"/>
      <c r="O71" s="8"/>
      <c r="Q71" s="8" t="s">
        <v>257</v>
      </c>
      <c r="R71" s="8"/>
      <c r="S71" s="8"/>
    </row>
    <row r="72" spans="1:19" hidden="1" outlineLevel="1">
      <c r="B72" s="246" t="s">
        <v>242</v>
      </c>
      <c r="C72" s="7" t="s">
        <v>221</v>
      </c>
      <c r="D72" s="8"/>
      <c r="E72" s="8"/>
      <c r="F72" s="8"/>
      <c r="G72" s="8"/>
      <c r="H72" s="8"/>
      <c r="I72" s="8"/>
      <c r="J72" s="8"/>
      <c r="K72" s="8"/>
      <c r="L72" s="8"/>
      <c r="M72" s="8"/>
      <c r="N72" s="8"/>
      <c r="O72" s="8"/>
      <c r="Q72" s="8" t="s">
        <v>257</v>
      </c>
      <c r="R72" s="8"/>
      <c r="S72" s="8"/>
    </row>
    <row r="73" spans="1:19" collapsed="1">
      <c r="A73" s="7">
        <v>2.4</v>
      </c>
      <c r="B73" s="24" t="s">
        <v>260</v>
      </c>
      <c r="C73" s="7" t="s">
        <v>221</v>
      </c>
      <c r="D73" s="8"/>
      <c r="E73" s="125">
        <f t="shared" ref="E73:O73" si="9">E75+E76+E87+E78</f>
        <v>0</v>
      </c>
      <c r="F73" s="125">
        <f t="shared" si="9"/>
        <v>0</v>
      </c>
      <c r="G73" s="125">
        <f t="shared" si="9"/>
        <v>0</v>
      </c>
      <c r="H73" s="125">
        <f t="shared" si="9"/>
        <v>0</v>
      </c>
      <c r="I73" s="125">
        <f t="shared" si="9"/>
        <v>0</v>
      </c>
      <c r="J73" s="125">
        <f t="shared" si="9"/>
        <v>0</v>
      </c>
      <c r="K73" s="125">
        <f t="shared" si="9"/>
        <v>0</v>
      </c>
      <c r="L73" s="125">
        <f t="shared" si="9"/>
        <v>0</v>
      </c>
      <c r="M73" s="125">
        <f t="shared" si="9"/>
        <v>0</v>
      </c>
      <c r="N73" s="125">
        <f t="shared" si="9"/>
        <v>0</v>
      </c>
      <c r="O73" s="125">
        <f t="shared" si="9"/>
        <v>0</v>
      </c>
      <c r="Q73" s="8" t="s">
        <v>257</v>
      </c>
      <c r="R73" s="8"/>
      <c r="S73" s="8"/>
    </row>
    <row r="74" spans="1:19">
      <c r="B74" s="45" t="s">
        <v>223</v>
      </c>
      <c r="C74" s="7"/>
      <c r="D74" s="8"/>
      <c r="E74" s="8"/>
      <c r="F74" s="135"/>
      <c r="G74" s="135"/>
      <c r="H74" s="135"/>
      <c r="I74" s="135"/>
      <c r="J74" s="135"/>
      <c r="K74" s="135"/>
      <c r="L74" s="135"/>
      <c r="M74" s="135"/>
      <c r="N74" s="135"/>
      <c r="O74" s="135"/>
      <c r="Q74" s="8" t="s">
        <v>257</v>
      </c>
      <c r="R74" s="8"/>
      <c r="S74" s="8"/>
    </row>
    <row r="75" spans="1:19">
      <c r="B75" s="243" t="s">
        <v>224</v>
      </c>
      <c r="C75" s="7" t="s">
        <v>221</v>
      </c>
      <c r="D75" s="8"/>
      <c r="E75" s="8"/>
      <c r="F75" s="125"/>
      <c r="G75" s="125"/>
      <c r="H75" s="125"/>
      <c r="I75" s="125"/>
      <c r="J75" s="125"/>
      <c r="K75" s="125"/>
      <c r="L75" s="125"/>
      <c r="M75" s="125"/>
      <c r="N75" s="125"/>
      <c r="O75" s="125"/>
      <c r="Q75" s="8" t="s">
        <v>257</v>
      </c>
      <c r="R75" s="8"/>
      <c r="S75" s="8"/>
    </row>
    <row r="76" spans="1:19">
      <c r="B76" s="243" t="s">
        <v>225</v>
      </c>
      <c r="C76" s="7" t="s">
        <v>221</v>
      </c>
      <c r="D76" s="8"/>
      <c r="E76" s="8"/>
      <c r="F76" s="125"/>
      <c r="G76" s="125"/>
      <c r="H76" s="125"/>
      <c r="I76" s="125"/>
      <c r="J76" s="125"/>
      <c r="K76" s="125"/>
      <c r="L76" s="125"/>
      <c r="M76" s="125"/>
      <c r="N76" s="125"/>
      <c r="O76" s="125"/>
      <c r="Q76" s="8" t="s">
        <v>257</v>
      </c>
      <c r="R76" s="8"/>
      <c r="S76" s="8"/>
    </row>
    <row r="77" spans="1:19">
      <c r="B77" s="45" t="s">
        <v>226</v>
      </c>
      <c r="C77" s="7"/>
      <c r="D77" s="8"/>
      <c r="E77" s="8"/>
      <c r="F77" s="135"/>
      <c r="G77" s="135"/>
      <c r="H77" s="135"/>
      <c r="I77" s="135"/>
      <c r="J77" s="135"/>
      <c r="K77" s="135"/>
      <c r="L77" s="135"/>
      <c r="M77" s="135"/>
      <c r="N77" s="135"/>
      <c r="O77" s="135"/>
      <c r="Q77" s="8" t="s">
        <v>257</v>
      </c>
      <c r="R77" s="8"/>
      <c r="S77" s="8"/>
    </row>
    <row r="78" spans="1:19">
      <c r="B78" s="243" t="s">
        <v>227</v>
      </c>
      <c r="C78" s="7" t="s">
        <v>221</v>
      </c>
      <c r="D78" s="8"/>
      <c r="E78" s="125">
        <f>SUM(E79:E86)</f>
        <v>0</v>
      </c>
      <c r="F78" s="125">
        <f>SUM(F79:F86)</f>
        <v>0</v>
      </c>
      <c r="G78" s="125">
        <f t="shared" ref="G78:O78" si="10">SUM(G79:G86)</f>
        <v>0</v>
      </c>
      <c r="H78" s="125">
        <f t="shared" si="10"/>
        <v>0</v>
      </c>
      <c r="I78" s="125">
        <f t="shared" si="10"/>
        <v>0</v>
      </c>
      <c r="J78" s="125">
        <f t="shared" si="10"/>
        <v>0</v>
      </c>
      <c r="K78" s="125">
        <f t="shared" si="10"/>
        <v>0</v>
      </c>
      <c r="L78" s="125">
        <f t="shared" si="10"/>
        <v>0</v>
      </c>
      <c r="M78" s="125">
        <f t="shared" si="10"/>
        <v>0</v>
      </c>
      <c r="N78" s="125">
        <f t="shared" si="10"/>
        <v>0</v>
      </c>
      <c r="O78" s="125">
        <f t="shared" si="10"/>
        <v>0</v>
      </c>
      <c r="Q78" s="8" t="s">
        <v>257</v>
      </c>
      <c r="R78" s="8"/>
      <c r="S78" s="8"/>
    </row>
    <row r="79" spans="1:19" hidden="1" outlineLevel="1">
      <c r="B79" s="244" t="s">
        <v>228</v>
      </c>
      <c r="C79" s="7" t="s">
        <v>221</v>
      </c>
      <c r="D79" s="8"/>
      <c r="E79" s="125"/>
      <c r="F79" s="125"/>
      <c r="G79" s="125"/>
      <c r="H79" s="125"/>
      <c r="I79" s="125"/>
      <c r="J79" s="125"/>
      <c r="K79" s="125"/>
      <c r="L79" s="125"/>
      <c r="M79" s="125"/>
      <c r="N79" s="125"/>
      <c r="O79" s="125"/>
      <c r="Q79" s="8" t="s">
        <v>257</v>
      </c>
      <c r="R79" s="8"/>
      <c r="S79" s="8"/>
    </row>
    <row r="80" spans="1:19" hidden="1" outlineLevel="1">
      <c r="B80" s="244" t="s">
        <v>229</v>
      </c>
      <c r="C80" s="7" t="s">
        <v>221</v>
      </c>
      <c r="D80" s="8"/>
      <c r="E80" s="125"/>
      <c r="F80" s="125"/>
      <c r="G80" s="125"/>
      <c r="H80" s="125"/>
      <c r="I80" s="125"/>
      <c r="J80" s="125"/>
      <c r="K80" s="125"/>
      <c r="L80" s="125"/>
      <c r="M80" s="125"/>
      <c r="N80" s="125"/>
      <c r="O80" s="125"/>
      <c r="Q80" s="8" t="s">
        <v>257</v>
      </c>
      <c r="R80" s="8"/>
      <c r="S80" s="8"/>
    </row>
    <row r="81" spans="1:19" hidden="1" outlineLevel="1">
      <c r="B81" s="244" t="s">
        <v>230</v>
      </c>
      <c r="C81" s="7" t="s">
        <v>221</v>
      </c>
      <c r="D81" s="8"/>
      <c r="E81" s="125"/>
      <c r="F81" s="125"/>
      <c r="G81" s="125"/>
      <c r="H81" s="125"/>
      <c r="I81" s="125"/>
      <c r="J81" s="125"/>
      <c r="K81" s="125"/>
      <c r="L81" s="125"/>
      <c r="M81" s="125"/>
      <c r="N81" s="125"/>
      <c r="O81" s="125"/>
      <c r="Q81" s="8" t="s">
        <v>257</v>
      </c>
      <c r="R81" s="8"/>
      <c r="S81" s="8"/>
    </row>
    <row r="82" spans="1:19" hidden="1" outlineLevel="1">
      <c r="B82" s="244" t="s">
        <v>231</v>
      </c>
      <c r="C82" s="7" t="s">
        <v>221</v>
      </c>
      <c r="D82" s="8"/>
      <c r="E82" s="125"/>
      <c r="F82" s="125"/>
      <c r="G82" s="125"/>
      <c r="H82" s="125"/>
      <c r="I82" s="125"/>
      <c r="J82" s="125"/>
      <c r="K82" s="125"/>
      <c r="L82" s="125"/>
      <c r="M82" s="125"/>
      <c r="N82" s="125"/>
      <c r="O82" s="125"/>
      <c r="Q82" s="8" t="s">
        <v>257</v>
      </c>
      <c r="R82" s="8"/>
      <c r="S82" s="8"/>
    </row>
    <row r="83" spans="1:19" hidden="1" outlineLevel="1">
      <c r="B83" s="244" t="s">
        <v>232</v>
      </c>
      <c r="C83" s="7" t="s">
        <v>221</v>
      </c>
      <c r="D83" s="8"/>
      <c r="E83" s="125"/>
      <c r="F83" s="125"/>
      <c r="G83" s="125"/>
      <c r="H83" s="125"/>
      <c r="I83" s="125"/>
      <c r="J83" s="125"/>
      <c r="K83" s="125"/>
      <c r="L83" s="125"/>
      <c r="M83" s="125"/>
      <c r="N83" s="125"/>
      <c r="O83" s="125"/>
      <c r="Q83" s="8" t="s">
        <v>257</v>
      </c>
      <c r="R83" s="8"/>
      <c r="S83" s="8"/>
    </row>
    <row r="84" spans="1:19" hidden="1" outlineLevel="1">
      <c r="B84" s="244" t="s">
        <v>233</v>
      </c>
      <c r="C84" s="7" t="s">
        <v>221</v>
      </c>
      <c r="D84" s="8"/>
      <c r="E84" s="125"/>
      <c r="F84" s="125"/>
      <c r="G84" s="125"/>
      <c r="H84" s="125"/>
      <c r="I84" s="125"/>
      <c r="J84" s="125"/>
      <c r="K84" s="125"/>
      <c r="L84" s="125"/>
      <c r="M84" s="125"/>
      <c r="N84" s="125"/>
      <c r="O84" s="125"/>
      <c r="Q84" s="8" t="s">
        <v>257</v>
      </c>
      <c r="R84" s="8"/>
      <c r="S84" s="8"/>
    </row>
    <row r="85" spans="1:19" hidden="1" outlineLevel="1">
      <c r="B85" s="244" t="s">
        <v>234</v>
      </c>
      <c r="C85" s="7" t="s">
        <v>221</v>
      </c>
      <c r="D85" s="8"/>
      <c r="E85" s="125"/>
      <c r="F85" s="125"/>
      <c r="G85" s="125"/>
      <c r="H85" s="125"/>
      <c r="I85" s="125"/>
      <c r="J85" s="125"/>
      <c r="K85" s="125"/>
      <c r="L85" s="125"/>
      <c r="M85" s="125"/>
      <c r="N85" s="125"/>
      <c r="O85" s="125"/>
      <c r="Q85" s="8" t="s">
        <v>257</v>
      </c>
      <c r="R85" s="8"/>
      <c r="S85" s="8"/>
    </row>
    <row r="86" spans="1:19" hidden="1" outlineLevel="1">
      <c r="B86" s="244" t="s">
        <v>235</v>
      </c>
      <c r="C86" s="7" t="s">
        <v>221</v>
      </c>
      <c r="D86" s="8"/>
      <c r="E86" s="125"/>
      <c r="F86" s="125"/>
      <c r="G86" s="125"/>
      <c r="H86" s="125"/>
      <c r="I86" s="125"/>
      <c r="J86" s="125"/>
      <c r="K86" s="125"/>
      <c r="L86" s="125"/>
      <c r="M86" s="125"/>
      <c r="N86" s="125"/>
      <c r="O86" s="125"/>
      <c r="Q86" s="8" t="s">
        <v>257</v>
      </c>
      <c r="R86" s="8"/>
      <c r="S86" s="8"/>
    </row>
    <row r="87" spans="1:19" collapsed="1">
      <c r="B87" s="247" t="s">
        <v>236</v>
      </c>
      <c r="C87" s="13" t="s">
        <v>221</v>
      </c>
      <c r="D87" s="14"/>
      <c r="E87" s="131">
        <f>SUM(E88:E93)</f>
        <v>0</v>
      </c>
      <c r="F87" s="131">
        <f>SUM(F88:F93)</f>
        <v>0</v>
      </c>
      <c r="G87" s="131">
        <f t="shared" ref="G87:O87" si="11">SUM(G88:G93)</f>
        <v>0</v>
      </c>
      <c r="H87" s="131">
        <f t="shared" si="11"/>
        <v>0</v>
      </c>
      <c r="I87" s="131">
        <f t="shared" si="11"/>
        <v>0</v>
      </c>
      <c r="J87" s="131">
        <f t="shared" si="11"/>
        <v>0</v>
      </c>
      <c r="K87" s="131">
        <f t="shared" si="11"/>
        <v>0</v>
      </c>
      <c r="L87" s="131">
        <f t="shared" si="11"/>
        <v>0</v>
      </c>
      <c r="M87" s="131">
        <f t="shared" si="11"/>
        <v>0</v>
      </c>
      <c r="N87" s="131">
        <f t="shared" si="11"/>
        <v>0</v>
      </c>
      <c r="O87" s="131">
        <f t="shared" si="11"/>
        <v>0</v>
      </c>
      <c r="Q87" s="8" t="s">
        <v>257</v>
      </c>
      <c r="R87" s="8"/>
      <c r="S87" s="8"/>
    </row>
    <row r="88" spans="1:19" hidden="1" outlineLevel="1">
      <c r="B88" s="244" t="s">
        <v>237</v>
      </c>
      <c r="C88" s="7" t="s">
        <v>221</v>
      </c>
      <c r="D88" s="8"/>
      <c r="E88" s="125"/>
      <c r="F88" s="125"/>
      <c r="G88" s="125"/>
      <c r="H88" s="125"/>
      <c r="I88" s="125"/>
      <c r="J88" s="125"/>
      <c r="K88" s="125"/>
      <c r="L88" s="125"/>
      <c r="M88" s="125"/>
      <c r="N88" s="125"/>
      <c r="O88" s="125"/>
    </row>
    <row r="89" spans="1:19" hidden="1" outlineLevel="1">
      <c r="B89" s="244" t="s">
        <v>238</v>
      </c>
      <c r="C89" s="7" t="s">
        <v>221</v>
      </c>
      <c r="D89" s="8"/>
      <c r="E89" s="125"/>
      <c r="F89" s="125"/>
      <c r="G89" s="125"/>
      <c r="H89" s="125"/>
      <c r="I89" s="125"/>
      <c r="J89" s="125"/>
      <c r="K89" s="125"/>
      <c r="L89" s="125"/>
      <c r="M89" s="125"/>
      <c r="N89" s="125"/>
      <c r="O89" s="125"/>
    </row>
    <row r="90" spans="1:19" hidden="1" outlineLevel="1">
      <c r="B90" s="244" t="s">
        <v>239</v>
      </c>
      <c r="C90" s="7" t="s">
        <v>221</v>
      </c>
      <c r="D90" s="8"/>
      <c r="E90" s="125"/>
      <c r="F90" s="125"/>
      <c r="G90" s="125"/>
      <c r="H90" s="125"/>
      <c r="I90" s="125"/>
      <c r="J90" s="125"/>
      <c r="K90" s="125"/>
      <c r="L90" s="125"/>
      <c r="M90" s="125"/>
      <c r="N90" s="125"/>
      <c r="O90" s="125"/>
    </row>
    <row r="91" spans="1:19" hidden="1" outlineLevel="1">
      <c r="B91" s="244" t="s">
        <v>240</v>
      </c>
      <c r="C91" s="7" t="s">
        <v>221</v>
      </c>
      <c r="D91" s="8"/>
      <c r="E91" s="125"/>
      <c r="F91" s="125"/>
      <c r="G91" s="125"/>
      <c r="H91" s="125"/>
      <c r="I91" s="125"/>
      <c r="J91" s="125"/>
      <c r="K91" s="125"/>
      <c r="L91" s="125"/>
      <c r="M91" s="125"/>
      <c r="N91" s="125"/>
      <c r="O91" s="125"/>
    </row>
    <row r="92" spans="1:19" hidden="1" outlineLevel="1">
      <c r="B92" s="244" t="s">
        <v>241</v>
      </c>
      <c r="C92" s="7" t="s">
        <v>221</v>
      </c>
      <c r="D92" s="8"/>
      <c r="E92" s="125"/>
      <c r="F92" s="125"/>
      <c r="G92" s="125"/>
      <c r="H92" s="125"/>
      <c r="I92" s="125"/>
      <c r="J92" s="125"/>
      <c r="K92" s="125"/>
      <c r="L92" s="125"/>
      <c r="M92" s="125"/>
      <c r="N92" s="125"/>
      <c r="O92" s="125"/>
    </row>
    <row r="93" spans="1:19" hidden="1" outlineLevel="1">
      <c r="B93" s="248" t="s">
        <v>242</v>
      </c>
      <c r="C93" s="13" t="s">
        <v>221</v>
      </c>
      <c r="D93" s="14"/>
      <c r="E93" s="131"/>
      <c r="F93" s="131"/>
      <c r="G93" s="131"/>
      <c r="H93" s="131"/>
      <c r="I93" s="131"/>
      <c r="J93" s="131"/>
      <c r="K93" s="131"/>
      <c r="L93" s="131"/>
      <c r="M93" s="131"/>
      <c r="N93" s="131"/>
      <c r="O93" s="131"/>
    </row>
    <row r="94" spans="1:19" collapsed="1">
      <c r="B94" s="4"/>
    </row>
    <row r="95" spans="1:19">
      <c r="A95" s="7">
        <v>3</v>
      </c>
      <c r="B95" s="5" t="s">
        <v>261</v>
      </c>
      <c r="C95" s="55" t="s">
        <v>136</v>
      </c>
      <c r="D95" s="55" t="s">
        <v>137</v>
      </c>
      <c r="E95" s="201" t="s">
        <v>138</v>
      </c>
      <c r="F95" s="48" t="s">
        <v>139</v>
      </c>
      <c r="G95" s="48" t="s">
        <v>140</v>
      </c>
      <c r="H95" s="48" t="s">
        <v>141</v>
      </c>
      <c r="I95" s="48" t="s">
        <v>142</v>
      </c>
      <c r="J95" s="48" t="s">
        <v>143</v>
      </c>
      <c r="K95" s="48" t="s">
        <v>144</v>
      </c>
      <c r="L95" s="48" t="s">
        <v>145</v>
      </c>
      <c r="M95" s="48" t="s">
        <v>146</v>
      </c>
      <c r="N95" s="48" t="s">
        <v>147</v>
      </c>
      <c r="O95" s="48" t="s">
        <v>148</v>
      </c>
      <c r="Q95" s="8" t="s">
        <v>245</v>
      </c>
      <c r="R95" s="249" t="s">
        <v>150</v>
      </c>
      <c r="S95" s="249" t="s">
        <v>151</v>
      </c>
    </row>
    <row r="96" spans="1:19">
      <c r="A96" s="7">
        <v>3.1</v>
      </c>
      <c r="B96" s="24" t="s">
        <v>262</v>
      </c>
      <c r="C96" s="11" t="s">
        <v>221</v>
      </c>
      <c r="D96" s="8"/>
      <c r="E96" s="125">
        <f t="shared" ref="E96:O96" si="12">E98+E99+E110+E101</f>
        <v>0</v>
      </c>
      <c r="F96" s="125">
        <f t="shared" si="12"/>
        <v>0</v>
      </c>
      <c r="G96" s="125">
        <f t="shared" si="12"/>
        <v>0</v>
      </c>
      <c r="H96" s="125">
        <f t="shared" si="12"/>
        <v>0</v>
      </c>
      <c r="I96" s="125">
        <f t="shared" si="12"/>
        <v>0</v>
      </c>
      <c r="J96" s="125">
        <f t="shared" si="12"/>
        <v>0</v>
      </c>
      <c r="K96" s="125">
        <f t="shared" si="12"/>
        <v>0</v>
      </c>
      <c r="L96" s="125">
        <f t="shared" si="12"/>
        <v>0</v>
      </c>
      <c r="M96" s="125">
        <f t="shared" si="12"/>
        <v>0</v>
      </c>
      <c r="N96" s="125">
        <f t="shared" si="12"/>
        <v>0</v>
      </c>
      <c r="O96" s="125">
        <f t="shared" si="12"/>
        <v>0</v>
      </c>
      <c r="Q96" s="8" t="s">
        <v>245</v>
      </c>
      <c r="R96" s="8"/>
      <c r="S96" s="8"/>
    </row>
    <row r="97" spans="2:19">
      <c r="B97" s="52" t="s">
        <v>223</v>
      </c>
      <c r="C97" s="11"/>
      <c r="D97" s="8"/>
      <c r="E97" s="8"/>
      <c r="F97" s="135"/>
      <c r="G97" s="135"/>
      <c r="H97" s="135"/>
      <c r="I97" s="135"/>
      <c r="J97" s="135"/>
      <c r="K97" s="135"/>
      <c r="L97" s="135"/>
      <c r="M97" s="135"/>
      <c r="N97" s="135"/>
      <c r="O97" s="135"/>
      <c r="Q97" s="8" t="s">
        <v>245</v>
      </c>
      <c r="R97" s="8"/>
      <c r="S97" s="8"/>
    </row>
    <row r="98" spans="2:19">
      <c r="B98" s="53" t="s">
        <v>224</v>
      </c>
      <c r="C98" s="11" t="s">
        <v>221</v>
      </c>
      <c r="D98" s="8"/>
      <c r="E98" s="8"/>
      <c r="F98" s="125"/>
      <c r="G98" s="125"/>
      <c r="H98" s="125"/>
      <c r="I98" s="125"/>
      <c r="J98" s="125"/>
      <c r="K98" s="125"/>
      <c r="L98" s="125"/>
      <c r="M98" s="125"/>
      <c r="N98" s="125"/>
      <c r="O98" s="125"/>
      <c r="Q98" s="8" t="s">
        <v>245</v>
      </c>
      <c r="R98" s="8"/>
      <c r="S98" s="8"/>
    </row>
    <row r="99" spans="2:19">
      <c r="B99" s="53" t="s">
        <v>225</v>
      </c>
      <c r="C99" s="11" t="s">
        <v>221</v>
      </c>
      <c r="D99" s="8"/>
      <c r="E99" s="8"/>
      <c r="F99" s="125"/>
      <c r="G99" s="125"/>
      <c r="H99" s="125"/>
      <c r="I99" s="125"/>
      <c r="J99" s="125"/>
      <c r="K99" s="125"/>
      <c r="L99" s="125"/>
      <c r="M99" s="125"/>
      <c r="N99" s="125"/>
      <c r="O99" s="125"/>
      <c r="Q99" s="8" t="s">
        <v>245</v>
      </c>
      <c r="R99" s="8"/>
      <c r="S99" s="8"/>
    </row>
    <row r="100" spans="2:19">
      <c r="B100" s="52" t="s">
        <v>226</v>
      </c>
      <c r="C100" s="11"/>
      <c r="D100" s="8"/>
      <c r="E100" s="8"/>
      <c r="F100" s="135"/>
      <c r="G100" s="135"/>
      <c r="H100" s="135"/>
      <c r="I100" s="135"/>
      <c r="J100" s="135"/>
      <c r="K100" s="135"/>
      <c r="L100" s="135"/>
      <c r="M100" s="135"/>
      <c r="N100" s="135"/>
      <c r="O100" s="135"/>
      <c r="Q100" s="8" t="s">
        <v>245</v>
      </c>
      <c r="R100" s="8"/>
      <c r="S100" s="8"/>
    </row>
    <row r="101" spans="2:19">
      <c r="B101" s="53" t="s">
        <v>227</v>
      </c>
      <c r="C101" s="11" t="s">
        <v>221</v>
      </c>
      <c r="D101" s="8"/>
      <c r="E101" s="125">
        <f>SUM(E102:E109)</f>
        <v>0</v>
      </c>
      <c r="F101" s="125">
        <f>SUM(F102:F109)</f>
        <v>0</v>
      </c>
      <c r="G101" s="125">
        <f t="shared" ref="G101:O101" si="13">SUM(G102:G109)</f>
        <v>0</v>
      </c>
      <c r="H101" s="125">
        <f t="shared" si="13"/>
        <v>0</v>
      </c>
      <c r="I101" s="125">
        <f t="shared" si="13"/>
        <v>0</v>
      </c>
      <c r="J101" s="125">
        <f t="shared" si="13"/>
        <v>0</v>
      </c>
      <c r="K101" s="125">
        <f t="shared" si="13"/>
        <v>0</v>
      </c>
      <c r="L101" s="125">
        <f t="shared" si="13"/>
        <v>0</v>
      </c>
      <c r="M101" s="125">
        <f t="shared" si="13"/>
        <v>0</v>
      </c>
      <c r="N101" s="125">
        <f t="shared" si="13"/>
        <v>0</v>
      </c>
      <c r="O101" s="125">
        <f t="shared" si="13"/>
        <v>0</v>
      </c>
      <c r="Q101" s="8" t="s">
        <v>245</v>
      </c>
      <c r="R101" s="8"/>
      <c r="S101" s="8"/>
    </row>
    <row r="102" spans="2:19" hidden="1" outlineLevel="1">
      <c r="B102" s="54" t="s">
        <v>228</v>
      </c>
      <c r="C102" s="11" t="s">
        <v>221</v>
      </c>
      <c r="D102" s="8"/>
      <c r="E102" s="125"/>
      <c r="F102" s="125"/>
      <c r="G102" s="125"/>
      <c r="H102" s="125"/>
      <c r="I102" s="125"/>
      <c r="J102" s="125"/>
      <c r="K102" s="125"/>
      <c r="L102" s="125"/>
      <c r="M102" s="125"/>
      <c r="N102" s="125"/>
      <c r="O102" s="125"/>
      <c r="Q102" s="8" t="s">
        <v>245</v>
      </c>
      <c r="R102" s="8"/>
      <c r="S102" s="8"/>
    </row>
    <row r="103" spans="2:19" hidden="1" outlineLevel="1">
      <c r="B103" s="54" t="s">
        <v>229</v>
      </c>
      <c r="C103" s="11" t="s">
        <v>221</v>
      </c>
      <c r="D103" s="8"/>
      <c r="E103" s="125"/>
      <c r="F103" s="125"/>
      <c r="G103" s="125"/>
      <c r="H103" s="125"/>
      <c r="I103" s="125"/>
      <c r="J103" s="125"/>
      <c r="K103" s="125"/>
      <c r="L103" s="125"/>
      <c r="M103" s="125"/>
      <c r="N103" s="125"/>
      <c r="O103" s="125"/>
      <c r="Q103" s="8" t="s">
        <v>245</v>
      </c>
      <c r="R103" s="8"/>
      <c r="S103" s="8"/>
    </row>
    <row r="104" spans="2:19" hidden="1" outlineLevel="1">
      <c r="B104" s="54" t="s">
        <v>230</v>
      </c>
      <c r="C104" s="11" t="s">
        <v>221</v>
      </c>
      <c r="D104" s="8"/>
      <c r="E104" s="125"/>
      <c r="F104" s="125"/>
      <c r="G104" s="125"/>
      <c r="H104" s="125"/>
      <c r="I104" s="125"/>
      <c r="J104" s="125"/>
      <c r="K104" s="125"/>
      <c r="L104" s="125"/>
      <c r="M104" s="125"/>
      <c r="N104" s="125"/>
      <c r="O104" s="125"/>
      <c r="Q104" s="8" t="s">
        <v>245</v>
      </c>
      <c r="R104" s="8"/>
      <c r="S104" s="8"/>
    </row>
    <row r="105" spans="2:19" hidden="1" outlineLevel="1">
      <c r="B105" s="54" t="s">
        <v>231</v>
      </c>
      <c r="C105" s="11" t="s">
        <v>221</v>
      </c>
      <c r="D105" s="8"/>
      <c r="E105" s="125"/>
      <c r="F105" s="125"/>
      <c r="G105" s="125"/>
      <c r="H105" s="125"/>
      <c r="I105" s="125"/>
      <c r="J105" s="125"/>
      <c r="K105" s="125"/>
      <c r="L105" s="125"/>
      <c r="M105" s="125"/>
      <c r="N105" s="125"/>
      <c r="O105" s="125"/>
      <c r="Q105" s="8" t="s">
        <v>245</v>
      </c>
      <c r="R105" s="8"/>
      <c r="S105" s="8"/>
    </row>
    <row r="106" spans="2:19" hidden="1" outlineLevel="1">
      <c r="B106" s="54" t="s">
        <v>232</v>
      </c>
      <c r="C106" s="11" t="s">
        <v>221</v>
      </c>
      <c r="D106" s="8"/>
      <c r="E106" s="125"/>
      <c r="F106" s="125"/>
      <c r="G106" s="125"/>
      <c r="H106" s="125"/>
      <c r="I106" s="125"/>
      <c r="J106" s="125"/>
      <c r="K106" s="125"/>
      <c r="L106" s="125"/>
      <c r="M106" s="125"/>
      <c r="N106" s="125"/>
      <c r="O106" s="125"/>
      <c r="Q106" s="8" t="s">
        <v>245</v>
      </c>
      <c r="R106" s="8"/>
      <c r="S106" s="8"/>
    </row>
    <row r="107" spans="2:19" hidden="1" outlineLevel="1">
      <c r="B107" s="54" t="s">
        <v>233</v>
      </c>
      <c r="C107" s="11" t="s">
        <v>221</v>
      </c>
      <c r="D107" s="8"/>
      <c r="E107" s="125"/>
      <c r="F107" s="125"/>
      <c r="G107" s="125"/>
      <c r="H107" s="125"/>
      <c r="I107" s="125"/>
      <c r="J107" s="125"/>
      <c r="K107" s="125"/>
      <c r="L107" s="125"/>
      <c r="M107" s="125"/>
      <c r="N107" s="125"/>
      <c r="O107" s="125"/>
      <c r="Q107" s="8" t="s">
        <v>245</v>
      </c>
      <c r="R107" s="8"/>
      <c r="S107" s="8"/>
    </row>
    <row r="108" spans="2:19" hidden="1" outlineLevel="1">
      <c r="B108" s="54" t="s">
        <v>234</v>
      </c>
      <c r="C108" s="11" t="s">
        <v>221</v>
      </c>
      <c r="D108" s="8"/>
      <c r="E108" s="125"/>
      <c r="F108" s="125"/>
      <c r="G108" s="125"/>
      <c r="H108" s="125"/>
      <c r="I108" s="125"/>
      <c r="J108" s="125"/>
      <c r="K108" s="125"/>
      <c r="L108" s="125"/>
      <c r="M108" s="125"/>
      <c r="N108" s="125"/>
      <c r="O108" s="125"/>
      <c r="Q108" s="8" t="s">
        <v>245</v>
      </c>
      <c r="R108" s="8"/>
      <c r="S108" s="8"/>
    </row>
    <row r="109" spans="2:19" hidden="1" outlineLevel="1">
      <c r="B109" s="54" t="s">
        <v>235</v>
      </c>
      <c r="C109" s="11" t="s">
        <v>221</v>
      </c>
      <c r="D109" s="8"/>
      <c r="E109" s="125"/>
      <c r="F109" s="125"/>
      <c r="G109" s="125"/>
      <c r="H109" s="125"/>
      <c r="I109" s="125"/>
      <c r="J109" s="125"/>
      <c r="K109" s="125"/>
      <c r="L109" s="125"/>
      <c r="M109" s="125"/>
      <c r="N109" s="125"/>
      <c r="O109" s="125"/>
      <c r="Q109" s="8" t="s">
        <v>245</v>
      </c>
      <c r="R109" s="8"/>
      <c r="S109" s="8"/>
    </row>
    <row r="110" spans="2:19" collapsed="1">
      <c r="B110" s="53" t="s">
        <v>236</v>
      </c>
      <c r="C110" s="11" t="s">
        <v>221</v>
      </c>
      <c r="D110" s="8"/>
      <c r="E110" s="125">
        <f>SUM(E111:E116)</f>
        <v>0</v>
      </c>
      <c r="F110" s="125">
        <f>SUM(F111:F116)</f>
        <v>0</v>
      </c>
      <c r="G110" s="125">
        <f t="shared" ref="G110:O110" si="14">SUM(G111:G116)</f>
        <v>0</v>
      </c>
      <c r="H110" s="125">
        <f t="shared" si="14"/>
        <v>0</v>
      </c>
      <c r="I110" s="125">
        <f t="shared" si="14"/>
        <v>0</v>
      </c>
      <c r="J110" s="125">
        <f t="shared" si="14"/>
        <v>0</v>
      </c>
      <c r="K110" s="125">
        <f t="shared" si="14"/>
        <v>0</v>
      </c>
      <c r="L110" s="125">
        <f t="shared" si="14"/>
        <v>0</v>
      </c>
      <c r="M110" s="125">
        <f t="shared" si="14"/>
        <v>0</v>
      </c>
      <c r="N110" s="125">
        <f t="shared" si="14"/>
        <v>0</v>
      </c>
      <c r="O110" s="125">
        <f t="shared" si="14"/>
        <v>0</v>
      </c>
      <c r="Q110" s="8" t="s">
        <v>245</v>
      </c>
      <c r="R110" s="8"/>
      <c r="S110" s="8"/>
    </row>
    <row r="111" spans="2:19" outlineLevel="1">
      <c r="B111" s="246" t="s">
        <v>237</v>
      </c>
      <c r="C111" s="11" t="s">
        <v>221</v>
      </c>
      <c r="D111" s="8"/>
      <c r="E111" s="8"/>
      <c r="F111" s="8"/>
      <c r="G111" s="8"/>
      <c r="H111" s="8"/>
      <c r="I111" s="8"/>
      <c r="J111" s="8"/>
      <c r="K111" s="8"/>
      <c r="L111" s="8"/>
      <c r="M111" s="8"/>
      <c r="N111" s="8"/>
      <c r="O111" s="8"/>
      <c r="Q111" s="8" t="s">
        <v>245</v>
      </c>
      <c r="R111" s="8"/>
      <c r="S111" s="8"/>
    </row>
    <row r="112" spans="2:19" outlineLevel="1">
      <c r="B112" s="246" t="s">
        <v>238</v>
      </c>
      <c r="C112" s="11" t="s">
        <v>221</v>
      </c>
      <c r="D112" s="8"/>
      <c r="E112" s="8"/>
      <c r="F112" s="8"/>
      <c r="G112" s="8"/>
      <c r="H112" s="8"/>
      <c r="I112" s="8"/>
      <c r="J112" s="8"/>
      <c r="K112" s="8"/>
      <c r="L112" s="8"/>
      <c r="M112" s="8"/>
      <c r="N112" s="8"/>
      <c r="O112" s="8"/>
      <c r="Q112" s="8" t="s">
        <v>245</v>
      </c>
      <c r="R112" s="8"/>
      <c r="S112" s="8"/>
    </row>
    <row r="113" spans="1:19" outlineLevel="1">
      <c r="B113" s="246" t="s">
        <v>239</v>
      </c>
      <c r="C113" s="11" t="s">
        <v>221</v>
      </c>
      <c r="D113" s="8"/>
      <c r="E113" s="8"/>
      <c r="F113" s="8"/>
      <c r="G113" s="8"/>
      <c r="H113" s="8"/>
      <c r="I113" s="8"/>
      <c r="J113" s="8"/>
      <c r="K113" s="8"/>
      <c r="L113" s="8"/>
      <c r="M113" s="8"/>
      <c r="N113" s="8"/>
      <c r="O113" s="8"/>
      <c r="Q113" s="8" t="s">
        <v>245</v>
      </c>
      <c r="R113" s="8"/>
      <c r="S113" s="8"/>
    </row>
    <row r="114" spans="1:19" outlineLevel="1">
      <c r="B114" s="246" t="s">
        <v>240</v>
      </c>
      <c r="C114" s="11" t="s">
        <v>221</v>
      </c>
      <c r="D114" s="8"/>
      <c r="E114" s="8"/>
      <c r="F114" s="8"/>
      <c r="G114" s="8"/>
      <c r="H114" s="8"/>
      <c r="I114" s="8"/>
      <c r="J114" s="8"/>
      <c r="K114" s="8"/>
      <c r="L114" s="8"/>
      <c r="M114" s="8"/>
      <c r="N114" s="8"/>
      <c r="O114" s="8"/>
      <c r="Q114" s="8" t="s">
        <v>245</v>
      </c>
      <c r="R114" s="8"/>
      <c r="S114" s="8"/>
    </row>
    <row r="115" spans="1:19" outlineLevel="1">
      <c r="B115" s="246" t="s">
        <v>241</v>
      </c>
      <c r="C115" s="11" t="s">
        <v>221</v>
      </c>
      <c r="D115" s="8"/>
      <c r="E115" s="8"/>
      <c r="F115" s="8"/>
      <c r="G115" s="8"/>
      <c r="H115" s="8"/>
      <c r="I115" s="8"/>
      <c r="J115" s="8"/>
      <c r="K115" s="8"/>
      <c r="L115" s="8"/>
      <c r="M115" s="8"/>
      <c r="N115" s="8"/>
      <c r="O115" s="8"/>
      <c r="Q115" s="8" t="s">
        <v>245</v>
      </c>
      <c r="R115" s="8"/>
      <c r="S115" s="8"/>
    </row>
    <row r="116" spans="1:19" outlineLevel="1">
      <c r="B116" s="246" t="s">
        <v>242</v>
      </c>
      <c r="C116" s="11" t="s">
        <v>221</v>
      </c>
      <c r="D116" s="8"/>
      <c r="E116" s="8"/>
      <c r="F116" s="8"/>
      <c r="G116" s="8"/>
      <c r="H116" s="8"/>
      <c r="I116" s="8"/>
      <c r="J116" s="8"/>
      <c r="K116" s="8"/>
      <c r="L116" s="8"/>
      <c r="M116" s="8"/>
      <c r="N116" s="8"/>
      <c r="O116" s="8"/>
      <c r="Q116" s="8" t="s">
        <v>245</v>
      </c>
      <c r="R116" s="8"/>
      <c r="S116" s="8"/>
    </row>
    <row r="117" spans="1:19">
      <c r="A117" s="7">
        <v>3.2</v>
      </c>
      <c r="B117" s="24" t="s">
        <v>258</v>
      </c>
      <c r="C117" s="11" t="s">
        <v>221</v>
      </c>
      <c r="D117" s="8"/>
      <c r="E117" s="125">
        <f t="shared" ref="E117:O117" si="15">E119+E120+E131+E122</f>
        <v>0</v>
      </c>
      <c r="F117" s="125">
        <f t="shared" si="15"/>
        <v>0</v>
      </c>
      <c r="G117" s="125">
        <f t="shared" si="15"/>
        <v>0</v>
      </c>
      <c r="H117" s="125">
        <f t="shared" si="15"/>
        <v>0</v>
      </c>
      <c r="I117" s="125">
        <f t="shared" si="15"/>
        <v>0</v>
      </c>
      <c r="J117" s="125">
        <f t="shared" si="15"/>
        <v>0</v>
      </c>
      <c r="K117" s="125">
        <f t="shared" si="15"/>
        <v>0</v>
      </c>
      <c r="L117" s="125">
        <f t="shared" si="15"/>
        <v>0</v>
      </c>
      <c r="M117" s="125">
        <f t="shared" si="15"/>
        <v>0</v>
      </c>
      <c r="N117" s="125">
        <f t="shared" si="15"/>
        <v>0</v>
      </c>
      <c r="O117" s="125">
        <f t="shared" si="15"/>
        <v>0</v>
      </c>
      <c r="Q117" s="8" t="s">
        <v>245</v>
      </c>
      <c r="R117" s="8"/>
      <c r="S117" s="8"/>
    </row>
    <row r="118" spans="1:19">
      <c r="B118" s="52" t="s">
        <v>223</v>
      </c>
      <c r="C118" s="11"/>
      <c r="D118" s="8"/>
      <c r="E118" s="8"/>
      <c r="F118" s="135"/>
      <c r="G118" s="135"/>
      <c r="H118" s="135"/>
      <c r="I118" s="135"/>
      <c r="J118" s="135"/>
      <c r="K118" s="135"/>
      <c r="L118" s="135"/>
      <c r="M118" s="135"/>
      <c r="N118" s="135"/>
      <c r="O118" s="135"/>
      <c r="Q118" s="8" t="s">
        <v>245</v>
      </c>
      <c r="R118" s="8"/>
      <c r="S118" s="8"/>
    </row>
    <row r="119" spans="1:19">
      <c r="B119" s="53" t="s">
        <v>224</v>
      </c>
      <c r="C119" s="11" t="s">
        <v>221</v>
      </c>
      <c r="D119" s="8"/>
      <c r="E119" s="8"/>
      <c r="F119" s="125"/>
      <c r="G119" s="125"/>
      <c r="H119" s="125"/>
      <c r="I119" s="125"/>
      <c r="J119" s="125"/>
      <c r="K119" s="125"/>
      <c r="L119" s="125"/>
      <c r="M119" s="125"/>
      <c r="N119" s="125"/>
      <c r="O119" s="125"/>
      <c r="Q119" s="8" t="s">
        <v>245</v>
      </c>
      <c r="R119" s="8"/>
      <c r="S119" s="8"/>
    </row>
    <row r="120" spans="1:19">
      <c r="B120" s="53" t="s">
        <v>225</v>
      </c>
      <c r="C120" s="11" t="s">
        <v>221</v>
      </c>
      <c r="D120" s="8"/>
      <c r="E120" s="8"/>
      <c r="F120" s="125"/>
      <c r="G120" s="125"/>
      <c r="H120" s="125"/>
      <c r="I120" s="125"/>
      <c r="J120" s="125"/>
      <c r="K120" s="125"/>
      <c r="L120" s="125"/>
      <c r="M120" s="125"/>
      <c r="N120" s="125"/>
      <c r="O120" s="125"/>
      <c r="Q120" s="8" t="s">
        <v>245</v>
      </c>
      <c r="R120" s="8"/>
      <c r="S120" s="8"/>
    </row>
    <row r="121" spans="1:19">
      <c r="B121" s="52" t="s">
        <v>226</v>
      </c>
      <c r="C121" s="11"/>
      <c r="D121" s="8"/>
      <c r="E121" s="8"/>
      <c r="F121" s="135"/>
      <c r="G121" s="135"/>
      <c r="H121" s="135"/>
      <c r="I121" s="135"/>
      <c r="J121" s="135"/>
      <c r="K121" s="135"/>
      <c r="L121" s="135"/>
      <c r="M121" s="135"/>
      <c r="N121" s="135"/>
      <c r="O121" s="135"/>
      <c r="Q121" s="8" t="s">
        <v>245</v>
      </c>
      <c r="R121" s="8"/>
      <c r="S121" s="8"/>
    </row>
    <row r="122" spans="1:19">
      <c r="B122" s="53" t="s">
        <v>227</v>
      </c>
      <c r="C122" s="11" t="s">
        <v>221</v>
      </c>
      <c r="D122" s="8"/>
      <c r="E122" s="125">
        <f>SUM(E123:E130)</f>
        <v>0</v>
      </c>
      <c r="F122" s="125">
        <f>SUM(F123:F130)</f>
        <v>0</v>
      </c>
      <c r="G122" s="125">
        <f t="shared" ref="G122:O122" si="16">SUM(G123:G130)</f>
        <v>0</v>
      </c>
      <c r="H122" s="125">
        <f t="shared" si="16"/>
        <v>0</v>
      </c>
      <c r="I122" s="125">
        <f t="shared" si="16"/>
        <v>0</v>
      </c>
      <c r="J122" s="125">
        <f t="shared" si="16"/>
        <v>0</v>
      </c>
      <c r="K122" s="125">
        <f t="shared" si="16"/>
        <v>0</v>
      </c>
      <c r="L122" s="125">
        <f t="shared" si="16"/>
        <v>0</v>
      </c>
      <c r="M122" s="125">
        <f t="shared" si="16"/>
        <v>0</v>
      </c>
      <c r="N122" s="125">
        <f t="shared" si="16"/>
        <v>0</v>
      </c>
      <c r="O122" s="125">
        <f t="shared" si="16"/>
        <v>0</v>
      </c>
      <c r="Q122" s="8" t="s">
        <v>245</v>
      </c>
      <c r="R122" s="8"/>
      <c r="S122" s="8"/>
    </row>
    <row r="123" spans="1:19" hidden="1" outlineLevel="1">
      <c r="B123" s="54" t="s">
        <v>228</v>
      </c>
      <c r="C123" s="11" t="s">
        <v>221</v>
      </c>
      <c r="D123" s="8"/>
      <c r="E123" s="125"/>
      <c r="F123" s="125"/>
      <c r="G123" s="125"/>
      <c r="H123" s="125"/>
      <c r="I123" s="125"/>
      <c r="J123" s="125"/>
      <c r="K123" s="125"/>
      <c r="L123" s="125"/>
      <c r="M123" s="125"/>
      <c r="N123" s="125"/>
      <c r="O123" s="125"/>
      <c r="Q123" s="8" t="s">
        <v>245</v>
      </c>
      <c r="R123" s="8"/>
      <c r="S123" s="8"/>
    </row>
    <row r="124" spans="1:19" hidden="1" outlineLevel="1">
      <c r="B124" s="54" t="s">
        <v>229</v>
      </c>
      <c r="C124" s="11" t="s">
        <v>221</v>
      </c>
      <c r="D124" s="8"/>
      <c r="E124" s="125"/>
      <c r="F124" s="125"/>
      <c r="G124" s="125"/>
      <c r="H124" s="125"/>
      <c r="I124" s="125"/>
      <c r="J124" s="125"/>
      <c r="K124" s="125"/>
      <c r="L124" s="125"/>
      <c r="M124" s="125"/>
      <c r="N124" s="125"/>
      <c r="O124" s="125"/>
      <c r="Q124" s="8" t="s">
        <v>245</v>
      </c>
      <c r="R124" s="8"/>
      <c r="S124" s="8"/>
    </row>
    <row r="125" spans="1:19" hidden="1" outlineLevel="1">
      <c r="B125" s="54" t="s">
        <v>230</v>
      </c>
      <c r="C125" s="11" t="s">
        <v>221</v>
      </c>
      <c r="D125" s="8"/>
      <c r="E125" s="125"/>
      <c r="F125" s="125"/>
      <c r="G125" s="125"/>
      <c r="H125" s="125"/>
      <c r="I125" s="125"/>
      <c r="J125" s="125"/>
      <c r="K125" s="125"/>
      <c r="L125" s="125"/>
      <c r="M125" s="125"/>
      <c r="N125" s="125"/>
      <c r="O125" s="125"/>
      <c r="Q125" s="8" t="s">
        <v>245</v>
      </c>
      <c r="R125" s="8"/>
      <c r="S125" s="8"/>
    </row>
    <row r="126" spans="1:19" hidden="1" outlineLevel="1">
      <c r="B126" s="54" t="s">
        <v>231</v>
      </c>
      <c r="C126" s="11" t="s">
        <v>221</v>
      </c>
      <c r="D126" s="8"/>
      <c r="E126" s="125"/>
      <c r="F126" s="125"/>
      <c r="G126" s="125"/>
      <c r="H126" s="125"/>
      <c r="I126" s="125"/>
      <c r="J126" s="125"/>
      <c r="K126" s="125"/>
      <c r="L126" s="125"/>
      <c r="M126" s="125"/>
      <c r="N126" s="125"/>
      <c r="O126" s="125"/>
      <c r="Q126" s="8" t="s">
        <v>245</v>
      </c>
      <c r="R126" s="8"/>
      <c r="S126" s="8"/>
    </row>
    <row r="127" spans="1:19" hidden="1" outlineLevel="1">
      <c r="B127" s="54" t="s">
        <v>232</v>
      </c>
      <c r="C127" s="11" t="s">
        <v>221</v>
      </c>
      <c r="D127" s="8"/>
      <c r="E127" s="125"/>
      <c r="F127" s="125"/>
      <c r="G127" s="125"/>
      <c r="H127" s="125"/>
      <c r="I127" s="125"/>
      <c r="J127" s="125"/>
      <c r="K127" s="125"/>
      <c r="L127" s="125"/>
      <c r="M127" s="125"/>
      <c r="N127" s="125"/>
      <c r="O127" s="125"/>
      <c r="Q127" s="8" t="s">
        <v>245</v>
      </c>
      <c r="R127" s="8"/>
      <c r="S127" s="8"/>
    </row>
    <row r="128" spans="1:19" hidden="1" outlineLevel="1">
      <c r="B128" s="54" t="s">
        <v>233</v>
      </c>
      <c r="C128" s="11" t="s">
        <v>221</v>
      </c>
      <c r="D128" s="8"/>
      <c r="E128" s="125"/>
      <c r="F128" s="125"/>
      <c r="G128" s="125"/>
      <c r="H128" s="125"/>
      <c r="I128" s="125"/>
      <c r="J128" s="125"/>
      <c r="K128" s="125"/>
      <c r="L128" s="125"/>
      <c r="M128" s="125"/>
      <c r="N128" s="125"/>
      <c r="O128" s="125"/>
      <c r="Q128" s="8" t="s">
        <v>245</v>
      </c>
      <c r="R128" s="8"/>
      <c r="S128" s="8"/>
    </row>
    <row r="129" spans="1:19" hidden="1" outlineLevel="1">
      <c r="B129" s="54" t="s">
        <v>234</v>
      </c>
      <c r="C129" s="11" t="s">
        <v>221</v>
      </c>
      <c r="D129" s="8"/>
      <c r="E129" s="125"/>
      <c r="F129" s="125"/>
      <c r="G129" s="125"/>
      <c r="H129" s="125"/>
      <c r="I129" s="125"/>
      <c r="J129" s="125"/>
      <c r="K129" s="125"/>
      <c r="L129" s="125"/>
      <c r="M129" s="125"/>
      <c r="N129" s="125"/>
      <c r="O129" s="125"/>
      <c r="Q129" s="8" t="s">
        <v>245</v>
      </c>
      <c r="R129" s="8"/>
      <c r="S129" s="8"/>
    </row>
    <row r="130" spans="1:19" hidden="1" outlineLevel="1">
      <c r="B130" s="54" t="s">
        <v>235</v>
      </c>
      <c r="C130" s="11" t="s">
        <v>221</v>
      </c>
      <c r="D130" s="8"/>
      <c r="E130" s="125"/>
      <c r="F130" s="125"/>
      <c r="G130" s="125"/>
      <c r="H130" s="125"/>
      <c r="I130" s="125"/>
      <c r="J130" s="125"/>
      <c r="K130" s="125"/>
      <c r="L130" s="125"/>
      <c r="M130" s="125"/>
      <c r="N130" s="125"/>
      <c r="O130" s="125"/>
      <c r="Q130" s="8" t="s">
        <v>245</v>
      </c>
      <c r="R130" s="8"/>
      <c r="S130" s="8"/>
    </row>
    <row r="131" spans="1:19" collapsed="1">
      <c r="B131" s="53" t="s">
        <v>236</v>
      </c>
      <c r="C131" s="11" t="s">
        <v>221</v>
      </c>
      <c r="D131" s="8"/>
      <c r="E131" s="125">
        <f>SUM(E132:E137)</f>
        <v>0</v>
      </c>
      <c r="F131" s="125">
        <f>SUM(F132:F137)</f>
        <v>0</v>
      </c>
      <c r="G131" s="125">
        <f t="shared" ref="G131:O131" si="17">SUM(G132:G137)</f>
        <v>0</v>
      </c>
      <c r="H131" s="125">
        <f t="shared" si="17"/>
        <v>0</v>
      </c>
      <c r="I131" s="125">
        <f t="shared" si="17"/>
        <v>0</v>
      </c>
      <c r="J131" s="125">
        <f t="shared" si="17"/>
        <v>0</v>
      </c>
      <c r="K131" s="125">
        <f t="shared" si="17"/>
        <v>0</v>
      </c>
      <c r="L131" s="125">
        <f t="shared" si="17"/>
        <v>0</v>
      </c>
      <c r="M131" s="125">
        <f t="shared" si="17"/>
        <v>0</v>
      </c>
      <c r="N131" s="125">
        <f t="shared" si="17"/>
        <v>0</v>
      </c>
      <c r="O131" s="125">
        <f t="shared" si="17"/>
        <v>0</v>
      </c>
      <c r="Q131" s="8" t="s">
        <v>245</v>
      </c>
      <c r="R131" s="8"/>
      <c r="S131" s="8"/>
    </row>
    <row r="132" spans="1:19" outlineLevel="1">
      <c r="B132" s="246" t="s">
        <v>237</v>
      </c>
      <c r="C132" s="11" t="s">
        <v>221</v>
      </c>
      <c r="D132" s="8"/>
      <c r="E132" s="8"/>
      <c r="F132" s="8"/>
      <c r="G132" s="8"/>
      <c r="H132" s="8"/>
      <c r="I132" s="8"/>
      <c r="J132" s="8"/>
      <c r="K132" s="8"/>
      <c r="L132" s="8"/>
      <c r="M132" s="8"/>
      <c r="N132" s="8"/>
      <c r="O132" s="8"/>
      <c r="Q132" s="8" t="s">
        <v>245</v>
      </c>
      <c r="R132" s="8"/>
      <c r="S132" s="8"/>
    </row>
    <row r="133" spans="1:19" outlineLevel="1">
      <c r="B133" s="246" t="s">
        <v>238</v>
      </c>
      <c r="C133" s="11" t="s">
        <v>221</v>
      </c>
      <c r="D133" s="8"/>
      <c r="E133" s="8"/>
      <c r="F133" s="8"/>
      <c r="G133" s="8"/>
      <c r="H133" s="8"/>
      <c r="I133" s="8"/>
      <c r="J133" s="8"/>
      <c r="K133" s="8"/>
      <c r="L133" s="8"/>
      <c r="M133" s="8"/>
      <c r="N133" s="8"/>
      <c r="O133" s="8"/>
      <c r="Q133" s="8" t="s">
        <v>245</v>
      </c>
      <c r="R133" s="8"/>
      <c r="S133" s="8"/>
    </row>
    <row r="134" spans="1:19" outlineLevel="1">
      <c r="B134" s="246" t="s">
        <v>239</v>
      </c>
      <c r="C134" s="11" t="s">
        <v>221</v>
      </c>
      <c r="D134" s="8"/>
      <c r="E134" s="8"/>
      <c r="F134" s="8"/>
      <c r="G134" s="8"/>
      <c r="H134" s="8"/>
      <c r="I134" s="8"/>
      <c r="J134" s="8"/>
      <c r="K134" s="8"/>
      <c r="L134" s="8"/>
      <c r="M134" s="8"/>
      <c r="N134" s="8"/>
      <c r="O134" s="8"/>
      <c r="Q134" s="8" t="s">
        <v>245</v>
      </c>
      <c r="R134" s="8"/>
      <c r="S134" s="8"/>
    </row>
    <row r="135" spans="1:19" outlineLevel="1">
      <c r="B135" s="246" t="s">
        <v>240</v>
      </c>
      <c r="C135" s="11" t="s">
        <v>221</v>
      </c>
      <c r="D135" s="8"/>
      <c r="E135" s="8"/>
      <c r="F135" s="8"/>
      <c r="G135" s="8"/>
      <c r="H135" s="8"/>
      <c r="I135" s="8"/>
      <c r="J135" s="8"/>
      <c r="K135" s="8"/>
      <c r="L135" s="8"/>
      <c r="M135" s="8"/>
      <c r="N135" s="8"/>
      <c r="O135" s="8"/>
      <c r="Q135" s="8" t="s">
        <v>245</v>
      </c>
      <c r="R135" s="8"/>
      <c r="S135" s="8"/>
    </row>
    <row r="136" spans="1:19" outlineLevel="1">
      <c r="B136" s="246" t="s">
        <v>241</v>
      </c>
      <c r="C136" s="11" t="s">
        <v>221</v>
      </c>
      <c r="D136" s="8"/>
      <c r="E136" s="8"/>
      <c r="F136" s="8"/>
      <c r="G136" s="8"/>
      <c r="H136" s="8"/>
      <c r="I136" s="8"/>
      <c r="J136" s="8"/>
      <c r="K136" s="8"/>
      <c r="L136" s="8"/>
      <c r="M136" s="8"/>
      <c r="N136" s="8"/>
      <c r="O136" s="8"/>
      <c r="Q136" s="8" t="s">
        <v>245</v>
      </c>
      <c r="R136" s="8"/>
      <c r="S136" s="8"/>
    </row>
    <row r="137" spans="1:19" outlineLevel="1">
      <c r="B137" s="246" t="s">
        <v>242</v>
      </c>
      <c r="C137" s="11" t="s">
        <v>221</v>
      </c>
      <c r="D137" s="8"/>
      <c r="E137" s="8"/>
      <c r="F137" s="8"/>
      <c r="G137" s="8"/>
      <c r="H137" s="8"/>
      <c r="I137" s="8"/>
      <c r="J137" s="8"/>
      <c r="K137" s="8"/>
      <c r="L137" s="8"/>
      <c r="M137" s="8"/>
      <c r="N137" s="8"/>
      <c r="O137" s="8"/>
      <c r="Q137" s="8" t="s">
        <v>245</v>
      </c>
      <c r="R137" s="8"/>
      <c r="S137" s="8"/>
    </row>
    <row r="138" spans="1:19">
      <c r="A138" s="7">
        <v>3.3</v>
      </c>
      <c r="B138" s="24" t="s">
        <v>259</v>
      </c>
      <c r="C138" s="11" t="s">
        <v>221</v>
      </c>
      <c r="D138" s="8"/>
      <c r="E138" s="125">
        <f t="shared" ref="E138:O138" si="18">E140+E141+E152+E143</f>
        <v>0</v>
      </c>
      <c r="F138" s="125">
        <f t="shared" si="18"/>
        <v>0</v>
      </c>
      <c r="G138" s="125">
        <f t="shared" si="18"/>
        <v>0</v>
      </c>
      <c r="H138" s="125">
        <f t="shared" si="18"/>
        <v>0</v>
      </c>
      <c r="I138" s="125">
        <f t="shared" si="18"/>
        <v>0</v>
      </c>
      <c r="J138" s="125">
        <f t="shared" si="18"/>
        <v>0</v>
      </c>
      <c r="K138" s="125">
        <f t="shared" si="18"/>
        <v>0</v>
      </c>
      <c r="L138" s="125">
        <f t="shared" si="18"/>
        <v>0</v>
      </c>
      <c r="M138" s="125">
        <f t="shared" si="18"/>
        <v>0</v>
      </c>
      <c r="N138" s="125">
        <f t="shared" si="18"/>
        <v>0</v>
      </c>
      <c r="O138" s="125">
        <f t="shared" si="18"/>
        <v>0</v>
      </c>
      <c r="Q138" s="8" t="s">
        <v>245</v>
      </c>
      <c r="R138" s="8"/>
      <c r="S138" s="8"/>
    </row>
    <row r="139" spans="1:19">
      <c r="B139" s="52" t="s">
        <v>223</v>
      </c>
      <c r="C139" s="11"/>
      <c r="D139" s="8"/>
      <c r="E139" s="8"/>
      <c r="F139" s="135"/>
      <c r="G139" s="135"/>
      <c r="H139" s="135"/>
      <c r="I139" s="135"/>
      <c r="J139" s="135"/>
      <c r="K139" s="135"/>
      <c r="L139" s="135"/>
      <c r="M139" s="135"/>
      <c r="N139" s="135"/>
      <c r="O139" s="135"/>
      <c r="Q139" s="8" t="s">
        <v>245</v>
      </c>
      <c r="R139" s="8"/>
      <c r="S139" s="8"/>
    </row>
    <row r="140" spans="1:19">
      <c r="B140" s="53" t="s">
        <v>224</v>
      </c>
      <c r="C140" s="11" t="s">
        <v>221</v>
      </c>
      <c r="D140" s="8"/>
      <c r="E140" s="8"/>
      <c r="F140" s="125"/>
      <c r="G140" s="125"/>
      <c r="H140" s="125"/>
      <c r="I140" s="125"/>
      <c r="J140" s="125"/>
      <c r="K140" s="125"/>
      <c r="L140" s="125"/>
      <c r="M140" s="125"/>
      <c r="N140" s="125"/>
      <c r="O140" s="125"/>
      <c r="Q140" s="8" t="s">
        <v>245</v>
      </c>
      <c r="R140" s="8"/>
      <c r="S140" s="8"/>
    </row>
    <row r="141" spans="1:19">
      <c r="B141" s="53" t="s">
        <v>225</v>
      </c>
      <c r="C141" s="11" t="s">
        <v>221</v>
      </c>
      <c r="D141" s="8"/>
      <c r="E141" s="8"/>
      <c r="F141" s="125"/>
      <c r="G141" s="125"/>
      <c r="H141" s="125"/>
      <c r="I141" s="125"/>
      <c r="J141" s="125"/>
      <c r="K141" s="125"/>
      <c r="L141" s="125"/>
      <c r="M141" s="125"/>
      <c r="N141" s="125"/>
      <c r="O141" s="125"/>
      <c r="Q141" s="8" t="s">
        <v>245</v>
      </c>
      <c r="R141" s="8"/>
      <c r="S141" s="8"/>
    </row>
    <row r="142" spans="1:19">
      <c r="B142" s="52" t="s">
        <v>226</v>
      </c>
      <c r="C142" s="11" t="s">
        <v>221</v>
      </c>
      <c r="D142" s="8"/>
      <c r="E142" s="8"/>
      <c r="F142" s="135"/>
      <c r="G142" s="135"/>
      <c r="H142" s="135"/>
      <c r="I142" s="135"/>
      <c r="J142" s="135"/>
      <c r="K142" s="135"/>
      <c r="L142" s="135"/>
      <c r="M142" s="135"/>
      <c r="N142" s="135"/>
      <c r="O142" s="135"/>
      <c r="Q142" s="8" t="s">
        <v>245</v>
      </c>
      <c r="R142" s="8"/>
      <c r="S142" s="8"/>
    </row>
    <row r="143" spans="1:19">
      <c r="B143" s="53" t="s">
        <v>227</v>
      </c>
      <c r="C143" s="11" t="s">
        <v>221</v>
      </c>
      <c r="D143" s="8"/>
      <c r="E143" s="125">
        <f>SUM(E144:E151)</f>
        <v>0</v>
      </c>
      <c r="F143" s="125">
        <f>SUM(F144:F151)</f>
        <v>0</v>
      </c>
      <c r="G143" s="125">
        <f t="shared" ref="G143:O143" si="19">SUM(G144:G151)</f>
        <v>0</v>
      </c>
      <c r="H143" s="125">
        <f t="shared" si="19"/>
        <v>0</v>
      </c>
      <c r="I143" s="125">
        <f t="shared" si="19"/>
        <v>0</v>
      </c>
      <c r="J143" s="125">
        <f t="shared" si="19"/>
        <v>0</v>
      </c>
      <c r="K143" s="125">
        <f t="shared" si="19"/>
        <v>0</v>
      </c>
      <c r="L143" s="125">
        <f t="shared" si="19"/>
        <v>0</v>
      </c>
      <c r="M143" s="125">
        <f t="shared" si="19"/>
        <v>0</v>
      </c>
      <c r="N143" s="125">
        <f t="shared" si="19"/>
        <v>0</v>
      </c>
      <c r="O143" s="125">
        <f t="shared" si="19"/>
        <v>0</v>
      </c>
      <c r="Q143" s="8" t="s">
        <v>245</v>
      </c>
      <c r="R143" s="8"/>
      <c r="S143" s="8"/>
    </row>
    <row r="144" spans="1:19" outlineLevel="1">
      <c r="B144" s="54" t="s">
        <v>228</v>
      </c>
      <c r="C144" s="11" t="s">
        <v>221</v>
      </c>
      <c r="D144" s="8"/>
      <c r="E144" s="125"/>
      <c r="F144" s="125"/>
      <c r="G144" s="125"/>
      <c r="H144" s="125"/>
      <c r="I144" s="125"/>
      <c r="J144" s="125"/>
      <c r="K144" s="125"/>
      <c r="L144" s="125"/>
      <c r="M144" s="125"/>
      <c r="N144" s="125"/>
      <c r="O144" s="125"/>
      <c r="Q144" s="8" t="s">
        <v>245</v>
      </c>
      <c r="R144" s="8"/>
      <c r="S144" s="8"/>
    </row>
    <row r="145" spans="1:19" outlineLevel="1">
      <c r="B145" s="54" t="s">
        <v>229</v>
      </c>
      <c r="C145" s="11" t="s">
        <v>221</v>
      </c>
      <c r="D145" s="8"/>
      <c r="E145" s="125"/>
      <c r="F145" s="125"/>
      <c r="G145" s="125"/>
      <c r="H145" s="125"/>
      <c r="I145" s="125"/>
      <c r="J145" s="125"/>
      <c r="K145" s="125"/>
      <c r="L145" s="125"/>
      <c r="M145" s="125"/>
      <c r="N145" s="125"/>
      <c r="O145" s="125"/>
      <c r="Q145" s="8" t="s">
        <v>245</v>
      </c>
      <c r="R145" s="8"/>
      <c r="S145" s="8"/>
    </row>
    <row r="146" spans="1:19" outlineLevel="1">
      <c r="B146" s="54" t="s">
        <v>230</v>
      </c>
      <c r="C146" s="11" t="s">
        <v>221</v>
      </c>
      <c r="D146" s="8"/>
      <c r="E146" s="125"/>
      <c r="F146" s="125"/>
      <c r="G146" s="125"/>
      <c r="H146" s="125"/>
      <c r="I146" s="125"/>
      <c r="J146" s="125"/>
      <c r="K146" s="125"/>
      <c r="L146" s="125"/>
      <c r="M146" s="125"/>
      <c r="N146" s="125"/>
      <c r="O146" s="125"/>
      <c r="Q146" s="8" t="s">
        <v>245</v>
      </c>
      <c r="R146" s="8"/>
      <c r="S146" s="8"/>
    </row>
    <row r="147" spans="1:19" outlineLevel="1">
      <c r="B147" s="54" t="s">
        <v>231</v>
      </c>
      <c r="C147" s="11" t="s">
        <v>221</v>
      </c>
      <c r="D147" s="8"/>
      <c r="E147" s="125"/>
      <c r="F147" s="125"/>
      <c r="G147" s="125"/>
      <c r="H147" s="125"/>
      <c r="I147" s="125"/>
      <c r="J147" s="125"/>
      <c r="K147" s="125"/>
      <c r="L147" s="125"/>
      <c r="M147" s="125"/>
      <c r="N147" s="125"/>
      <c r="O147" s="125"/>
      <c r="Q147" s="8" t="s">
        <v>245</v>
      </c>
      <c r="R147" s="8"/>
      <c r="S147" s="8"/>
    </row>
    <row r="148" spans="1:19" outlineLevel="1">
      <c r="B148" s="54" t="s">
        <v>232</v>
      </c>
      <c r="C148" s="11" t="s">
        <v>221</v>
      </c>
      <c r="D148" s="8"/>
      <c r="E148" s="125"/>
      <c r="F148" s="125"/>
      <c r="G148" s="125"/>
      <c r="H148" s="125"/>
      <c r="I148" s="125"/>
      <c r="J148" s="125"/>
      <c r="K148" s="125"/>
      <c r="L148" s="125"/>
      <c r="M148" s="125"/>
      <c r="N148" s="125"/>
      <c r="O148" s="125"/>
      <c r="Q148" s="8" t="s">
        <v>245</v>
      </c>
      <c r="R148" s="8"/>
      <c r="S148" s="8"/>
    </row>
    <row r="149" spans="1:19" outlineLevel="1">
      <c r="B149" s="54" t="s">
        <v>233</v>
      </c>
      <c r="C149" s="11" t="s">
        <v>221</v>
      </c>
      <c r="D149" s="8"/>
      <c r="E149" s="125"/>
      <c r="F149" s="125"/>
      <c r="G149" s="125"/>
      <c r="H149" s="125"/>
      <c r="I149" s="125"/>
      <c r="J149" s="125"/>
      <c r="K149" s="125"/>
      <c r="L149" s="125"/>
      <c r="M149" s="125"/>
      <c r="N149" s="125"/>
      <c r="O149" s="125"/>
      <c r="Q149" s="8" t="s">
        <v>245</v>
      </c>
      <c r="R149" s="8"/>
      <c r="S149" s="8"/>
    </row>
    <row r="150" spans="1:19" outlineLevel="1">
      <c r="B150" s="54" t="s">
        <v>234</v>
      </c>
      <c r="C150" s="11" t="s">
        <v>221</v>
      </c>
      <c r="D150" s="8"/>
      <c r="E150" s="125"/>
      <c r="F150" s="125"/>
      <c r="G150" s="125"/>
      <c r="H150" s="125"/>
      <c r="I150" s="125"/>
      <c r="J150" s="125"/>
      <c r="K150" s="125"/>
      <c r="L150" s="125"/>
      <c r="M150" s="125"/>
      <c r="N150" s="125"/>
      <c r="O150" s="125"/>
      <c r="Q150" s="8" t="s">
        <v>245</v>
      </c>
      <c r="R150" s="8"/>
      <c r="S150" s="8"/>
    </row>
    <row r="151" spans="1:19" outlineLevel="1">
      <c r="B151" s="54" t="s">
        <v>235</v>
      </c>
      <c r="C151" s="11" t="s">
        <v>221</v>
      </c>
      <c r="D151" s="8"/>
      <c r="E151" s="125"/>
      <c r="F151" s="125"/>
      <c r="G151" s="125"/>
      <c r="H151" s="125"/>
      <c r="I151" s="125"/>
      <c r="J151" s="125"/>
      <c r="K151" s="125"/>
      <c r="L151" s="125"/>
      <c r="M151" s="125"/>
      <c r="N151" s="125"/>
      <c r="O151" s="125"/>
      <c r="Q151" s="8" t="s">
        <v>245</v>
      </c>
      <c r="R151" s="8"/>
      <c r="S151" s="8"/>
    </row>
    <row r="152" spans="1:19">
      <c r="B152" s="53" t="s">
        <v>236</v>
      </c>
      <c r="C152" s="11" t="s">
        <v>221</v>
      </c>
      <c r="D152" s="8"/>
      <c r="E152" s="125">
        <f>SUM(E153:E158)</f>
        <v>0</v>
      </c>
      <c r="F152" s="125">
        <f>SUM(F153:F158)</f>
        <v>0</v>
      </c>
      <c r="G152" s="125">
        <f t="shared" ref="G152:O152" si="20">SUM(G153:G158)</f>
        <v>0</v>
      </c>
      <c r="H152" s="125">
        <f t="shared" si="20"/>
        <v>0</v>
      </c>
      <c r="I152" s="125">
        <f t="shared" si="20"/>
        <v>0</v>
      </c>
      <c r="J152" s="125">
        <f t="shared" si="20"/>
        <v>0</v>
      </c>
      <c r="K152" s="125">
        <f t="shared" si="20"/>
        <v>0</v>
      </c>
      <c r="L152" s="125">
        <f t="shared" si="20"/>
        <v>0</v>
      </c>
      <c r="M152" s="125">
        <f t="shared" si="20"/>
        <v>0</v>
      </c>
      <c r="N152" s="125">
        <f t="shared" si="20"/>
        <v>0</v>
      </c>
      <c r="O152" s="125">
        <f t="shared" si="20"/>
        <v>0</v>
      </c>
      <c r="Q152" s="8" t="s">
        <v>245</v>
      </c>
      <c r="R152" s="8"/>
      <c r="S152" s="8"/>
    </row>
    <row r="153" spans="1:19" outlineLevel="1">
      <c r="B153" s="246" t="s">
        <v>237</v>
      </c>
      <c r="C153" s="11" t="s">
        <v>221</v>
      </c>
      <c r="D153" s="8"/>
      <c r="E153" s="8"/>
      <c r="F153" s="8"/>
      <c r="G153" s="8"/>
      <c r="H153" s="8"/>
      <c r="I153" s="8"/>
      <c r="J153" s="8"/>
      <c r="K153" s="8"/>
      <c r="L153" s="8"/>
      <c r="M153" s="8"/>
      <c r="N153" s="8"/>
      <c r="O153" s="8"/>
      <c r="Q153" s="8" t="s">
        <v>245</v>
      </c>
      <c r="R153" s="8"/>
      <c r="S153" s="8"/>
    </row>
    <row r="154" spans="1:19" outlineLevel="1">
      <c r="B154" s="246" t="s">
        <v>238</v>
      </c>
      <c r="C154" s="11" t="s">
        <v>221</v>
      </c>
      <c r="D154" s="8"/>
      <c r="E154" s="8"/>
      <c r="F154" s="8"/>
      <c r="G154" s="8"/>
      <c r="H154" s="8"/>
      <c r="I154" s="8"/>
      <c r="J154" s="8"/>
      <c r="K154" s="8"/>
      <c r="L154" s="8"/>
      <c r="M154" s="8"/>
      <c r="N154" s="8"/>
      <c r="O154" s="8"/>
      <c r="Q154" s="8" t="s">
        <v>245</v>
      </c>
      <c r="R154" s="8"/>
      <c r="S154" s="8"/>
    </row>
    <row r="155" spans="1:19" outlineLevel="1">
      <c r="B155" s="246" t="s">
        <v>239</v>
      </c>
      <c r="C155" s="11" t="s">
        <v>221</v>
      </c>
      <c r="D155" s="8"/>
      <c r="E155" s="8"/>
      <c r="F155" s="8"/>
      <c r="G155" s="8"/>
      <c r="H155" s="8"/>
      <c r="I155" s="8"/>
      <c r="J155" s="8"/>
      <c r="K155" s="8"/>
      <c r="L155" s="8"/>
      <c r="M155" s="8"/>
      <c r="N155" s="8"/>
      <c r="O155" s="8"/>
      <c r="Q155" s="8" t="s">
        <v>245</v>
      </c>
      <c r="R155" s="8"/>
      <c r="S155" s="8"/>
    </row>
    <row r="156" spans="1:19" outlineLevel="1">
      <c r="B156" s="246" t="s">
        <v>240</v>
      </c>
      <c r="C156" s="11" t="s">
        <v>221</v>
      </c>
      <c r="D156" s="8"/>
      <c r="E156" s="8"/>
      <c r="F156" s="8"/>
      <c r="G156" s="8"/>
      <c r="H156" s="8"/>
      <c r="I156" s="8"/>
      <c r="J156" s="8"/>
      <c r="K156" s="8"/>
      <c r="L156" s="8"/>
      <c r="M156" s="8"/>
      <c r="N156" s="8"/>
      <c r="O156" s="8"/>
      <c r="Q156" s="8" t="s">
        <v>245</v>
      </c>
      <c r="R156" s="8"/>
      <c r="S156" s="8"/>
    </row>
    <row r="157" spans="1:19" outlineLevel="1">
      <c r="B157" s="246" t="s">
        <v>241</v>
      </c>
      <c r="C157" s="11" t="s">
        <v>221</v>
      </c>
      <c r="D157" s="8"/>
      <c r="E157" s="8"/>
      <c r="F157" s="8"/>
      <c r="G157" s="8"/>
      <c r="H157" s="8"/>
      <c r="I157" s="8"/>
      <c r="J157" s="8"/>
      <c r="K157" s="8"/>
      <c r="L157" s="8"/>
      <c r="M157" s="8"/>
      <c r="N157" s="8"/>
      <c r="O157" s="8"/>
      <c r="Q157" s="8" t="s">
        <v>245</v>
      </c>
      <c r="R157" s="8"/>
      <c r="S157" s="8"/>
    </row>
    <row r="158" spans="1:19" outlineLevel="1">
      <c r="B158" s="246" t="s">
        <v>242</v>
      </c>
      <c r="C158" s="11" t="s">
        <v>221</v>
      </c>
      <c r="D158" s="8"/>
      <c r="E158" s="8"/>
      <c r="F158" s="8"/>
      <c r="G158" s="8"/>
      <c r="H158" s="8"/>
      <c r="I158" s="8"/>
      <c r="J158" s="8"/>
      <c r="K158" s="8"/>
      <c r="L158" s="8"/>
      <c r="M158" s="8"/>
      <c r="N158" s="8"/>
      <c r="O158" s="8"/>
      <c r="Q158" s="8" t="s">
        <v>245</v>
      </c>
      <c r="R158" s="8"/>
      <c r="S158" s="8"/>
    </row>
    <row r="159" spans="1:19">
      <c r="A159" s="7">
        <v>3.4</v>
      </c>
      <c r="B159" s="24" t="s">
        <v>260</v>
      </c>
      <c r="C159" s="11" t="s">
        <v>221</v>
      </c>
      <c r="D159" s="8"/>
      <c r="E159" s="125">
        <f t="shared" ref="E159:O159" si="21">E161+E162+E173+E164</f>
        <v>0</v>
      </c>
      <c r="F159" s="125">
        <f t="shared" si="21"/>
        <v>0</v>
      </c>
      <c r="G159" s="125">
        <f t="shared" si="21"/>
        <v>0</v>
      </c>
      <c r="H159" s="125">
        <f t="shared" si="21"/>
        <v>0</v>
      </c>
      <c r="I159" s="125">
        <f t="shared" si="21"/>
        <v>0</v>
      </c>
      <c r="J159" s="125">
        <f t="shared" si="21"/>
        <v>0</v>
      </c>
      <c r="K159" s="125">
        <f t="shared" si="21"/>
        <v>0</v>
      </c>
      <c r="L159" s="125">
        <f t="shared" si="21"/>
        <v>0</v>
      </c>
      <c r="M159" s="125">
        <f t="shared" si="21"/>
        <v>0</v>
      </c>
      <c r="N159" s="125">
        <f t="shared" si="21"/>
        <v>0</v>
      </c>
      <c r="O159" s="125">
        <f t="shared" si="21"/>
        <v>0</v>
      </c>
      <c r="Q159" s="8" t="s">
        <v>245</v>
      </c>
      <c r="R159" s="8"/>
      <c r="S159" s="8"/>
    </row>
    <row r="160" spans="1:19">
      <c r="B160" s="52" t="s">
        <v>223</v>
      </c>
      <c r="C160" s="11"/>
      <c r="D160" s="8"/>
      <c r="E160" s="8"/>
      <c r="F160" s="135"/>
      <c r="G160" s="135"/>
      <c r="H160" s="135"/>
      <c r="I160" s="135"/>
      <c r="J160" s="135"/>
      <c r="K160" s="135"/>
      <c r="L160" s="135"/>
      <c r="M160" s="135"/>
      <c r="N160" s="135"/>
      <c r="O160" s="135"/>
      <c r="Q160" s="8" t="s">
        <v>245</v>
      </c>
      <c r="R160" s="8"/>
      <c r="S160" s="8"/>
    </row>
    <row r="161" spans="2:19">
      <c r="B161" s="53" t="s">
        <v>224</v>
      </c>
      <c r="C161" s="11" t="s">
        <v>221</v>
      </c>
      <c r="D161" s="8"/>
      <c r="E161" s="8"/>
      <c r="F161" s="125"/>
      <c r="G161" s="125"/>
      <c r="H161" s="125"/>
      <c r="I161" s="125"/>
      <c r="J161" s="125"/>
      <c r="K161" s="125"/>
      <c r="L161" s="125"/>
      <c r="M161" s="125"/>
      <c r="N161" s="125"/>
      <c r="O161" s="125"/>
      <c r="Q161" s="8" t="s">
        <v>245</v>
      </c>
      <c r="R161" s="8"/>
      <c r="S161" s="8"/>
    </row>
    <row r="162" spans="2:19">
      <c r="B162" s="53" t="s">
        <v>225</v>
      </c>
      <c r="C162" s="11" t="s">
        <v>221</v>
      </c>
      <c r="D162" s="8"/>
      <c r="E162" s="8"/>
      <c r="F162" s="125"/>
      <c r="G162" s="125"/>
      <c r="H162" s="125"/>
      <c r="I162" s="125"/>
      <c r="J162" s="125"/>
      <c r="K162" s="125"/>
      <c r="L162" s="125"/>
      <c r="M162" s="125"/>
      <c r="N162" s="125"/>
      <c r="O162" s="125"/>
      <c r="Q162" s="8" t="s">
        <v>245</v>
      </c>
      <c r="R162" s="8"/>
      <c r="S162" s="8"/>
    </row>
    <row r="163" spans="2:19">
      <c r="B163" s="52" t="s">
        <v>226</v>
      </c>
      <c r="C163" s="11"/>
      <c r="D163" s="8"/>
      <c r="E163" s="8"/>
      <c r="F163" s="135"/>
      <c r="G163" s="135"/>
      <c r="H163" s="135"/>
      <c r="I163" s="135"/>
      <c r="J163" s="135"/>
      <c r="K163" s="135"/>
      <c r="L163" s="135"/>
      <c r="M163" s="135"/>
      <c r="N163" s="135"/>
      <c r="O163" s="135"/>
      <c r="Q163" s="8" t="s">
        <v>245</v>
      </c>
      <c r="R163" s="8"/>
      <c r="S163" s="8"/>
    </row>
    <row r="164" spans="2:19">
      <c r="B164" s="53" t="s">
        <v>227</v>
      </c>
      <c r="C164" s="11" t="s">
        <v>221</v>
      </c>
      <c r="D164" s="8"/>
      <c r="E164" s="125">
        <f>SUM(E165:E172)</f>
        <v>0</v>
      </c>
      <c r="F164" s="125">
        <f>SUM(F165:F172)</f>
        <v>0</v>
      </c>
      <c r="G164" s="125">
        <f t="shared" ref="G164:O164" si="22">SUM(G165:G172)</f>
        <v>0</v>
      </c>
      <c r="H164" s="125">
        <f t="shared" si="22"/>
        <v>0</v>
      </c>
      <c r="I164" s="125">
        <f t="shared" si="22"/>
        <v>0</v>
      </c>
      <c r="J164" s="125">
        <f t="shared" si="22"/>
        <v>0</v>
      </c>
      <c r="K164" s="125">
        <f t="shared" si="22"/>
        <v>0</v>
      </c>
      <c r="L164" s="125">
        <f t="shared" si="22"/>
        <v>0</v>
      </c>
      <c r="M164" s="125">
        <f t="shared" si="22"/>
        <v>0</v>
      </c>
      <c r="N164" s="125">
        <f t="shared" si="22"/>
        <v>0</v>
      </c>
      <c r="O164" s="125">
        <f t="shared" si="22"/>
        <v>0</v>
      </c>
      <c r="Q164" s="8" t="s">
        <v>245</v>
      </c>
      <c r="R164" s="8"/>
      <c r="S164" s="8"/>
    </row>
    <row r="165" spans="2:19" hidden="1" outlineLevel="1">
      <c r="B165" s="54" t="s">
        <v>228</v>
      </c>
      <c r="C165" s="11" t="s">
        <v>221</v>
      </c>
      <c r="D165" s="8"/>
      <c r="E165" s="125"/>
      <c r="F165" s="125"/>
      <c r="G165" s="125"/>
      <c r="H165" s="125"/>
      <c r="I165" s="125"/>
      <c r="J165" s="125"/>
      <c r="K165" s="125"/>
      <c r="L165" s="125"/>
      <c r="M165" s="125"/>
      <c r="N165" s="125"/>
      <c r="O165" s="125"/>
      <c r="Q165" s="8" t="s">
        <v>245</v>
      </c>
      <c r="R165" s="8"/>
      <c r="S165" s="8"/>
    </row>
    <row r="166" spans="2:19" hidden="1" outlineLevel="1">
      <c r="B166" s="54" t="s">
        <v>229</v>
      </c>
      <c r="C166" s="11" t="s">
        <v>221</v>
      </c>
      <c r="D166" s="8"/>
      <c r="E166" s="125"/>
      <c r="F166" s="125"/>
      <c r="G166" s="125"/>
      <c r="H166" s="125"/>
      <c r="I166" s="125"/>
      <c r="J166" s="125"/>
      <c r="K166" s="125"/>
      <c r="L166" s="125"/>
      <c r="M166" s="125"/>
      <c r="N166" s="125"/>
      <c r="O166" s="125"/>
      <c r="Q166" s="8" t="s">
        <v>245</v>
      </c>
      <c r="R166" s="8"/>
      <c r="S166" s="8"/>
    </row>
    <row r="167" spans="2:19" hidden="1" outlineLevel="1">
      <c r="B167" s="54" t="s">
        <v>230</v>
      </c>
      <c r="C167" s="11" t="s">
        <v>221</v>
      </c>
      <c r="D167" s="8"/>
      <c r="E167" s="125"/>
      <c r="F167" s="125"/>
      <c r="G167" s="125"/>
      <c r="H167" s="125"/>
      <c r="I167" s="125"/>
      <c r="J167" s="125"/>
      <c r="K167" s="125"/>
      <c r="L167" s="125"/>
      <c r="M167" s="125"/>
      <c r="N167" s="125"/>
      <c r="O167" s="125"/>
      <c r="Q167" s="8" t="s">
        <v>245</v>
      </c>
      <c r="R167" s="8"/>
      <c r="S167" s="8"/>
    </row>
    <row r="168" spans="2:19" hidden="1" outlineLevel="1">
      <c r="B168" s="54" t="s">
        <v>231</v>
      </c>
      <c r="C168" s="11" t="s">
        <v>221</v>
      </c>
      <c r="D168" s="8"/>
      <c r="E168" s="125"/>
      <c r="F168" s="125"/>
      <c r="G168" s="125"/>
      <c r="H168" s="125"/>
      <c r="I168" s="125"/>
      <c r="J168" s="125"/>
      <c r="K168" s="125"/>
      <c r="L168" s="125"/>
      <c r="M168" s="125"/>
      <c r="N168" s="125"/>
      <c r="O168" s="125"/>
      <c r="Q168" s="8" t="s">
        <v>245</v>
      </c>
      <c r="R168" s="8"/>
      <c r="S168" s="8"/>
    </row>
    <row r="169" spans="2:19" hidden="1" outlineLevel="1">
      <c r="B169" s="54" t="s">
        <v>232</v>
      </c>
      <c r="C169" s="11" t="s">
        <v>221</v>
      </c>
      <c r="D169" s="8"/>
      <c r="E169" s="125"/>
      <c r="F169" s="125"/>
      <c r="G169" s="125"/>
      <c r="H169" s="125"/>
      <c r="I169" s="125"/>
      <c r="J169" s="125"/>
      <c r="K169" s="125"/>
      <c r="L169" s="125"/>
      <c r="M169" s="125"/>
      <c r="N169" s="125"/>
      <c r="O169" s="125"/>
      <c r="Q169" s="8" t="s">
        <v>245</v>
      </c>
      <c r="R169" s="8"/>
      <c r="S169" s="8"/>
    </row>
    <row r="170" spans="2:19" hidden="1" outlineLevel="1">
      <c r="B170" s="54" t="s">
        <v>233</v>
      </c>
      <c r="C170" s="11" t="s">
        <v>221</v>
      </c>
      <c r="D170" s="8"/>
      <c r="E170" s="125"/>
      <c r="F170" s="125"/>
      <c r="G170" s="125"/>
      <c r="H170" s="125"/>
      <c r="I170" s="125"/>
      <c r="J170" s="125"/>
      <c r="K170" s="125"/>
      <c r="L170" s="125"/>
      <c r="M170" s="125"/>
      <c r="N170" s="125"/>
      <c r="O170" s="125"/>
      <c r="Q170" s="8" t="s">
        <v>245</v>
      </c>
      <c r="R170" s="8"/>
      <c r="S170" s="8"/>
    </row>
    <row r="171" spans="2:19" hidden="1" outlineLevel="1">
      <c r="B171" s="54" t="s">
        <v>234</v>
      </c>
      <c r="C171" s="11" t="s">
        <v>221</v>
      </c>
      <c r="D171" s="8"/>
      <c r="E171" s="125"/>
      <c r="F171" s="125"/>
      <c r="G171" s="125"/>
      <c r="H171" s="125"/>
      <c r="I171" s="125"/>
      <c r="J171" s="125"/>
      <c r="K171" s="125"/>
      <c r="L171" s="125"/>
      <c r="M171" s="125"/>
      <c r="N171" s="125"/>
      <c r="O171" s="125"/>
      <c r="Q171" s="8" t="s">
        <v>245</v>
      </c>
      <c r="R171" s="8"/>
      <c r="S171" s="8"/>
    </row>
    <row r="172" spans="2:19" hidden="1" outlineLevel="1">
      <c r="B172" s="54" t="s">
        <v>235</v>
      </c>
      <c r="C172" s="11" t="s">
        <v>221</v>
      </c>
      <c r="D172" s="8"/>
      <c r="E172" s="125"/>
      <c r="F172" s="125"/>
      <c r="G172" s="125"/>
      <c r="H172" s="125"/>
      <c r="I172" s="125"/>
      <c r="J172" s="125"/>
      <c r="K172" s="125"/>
      <c r="L172" s="125"/>
      <c r="M172" s="125"/>
      <c r="N172" s="125"/>
      <c r="O172" s="125"/>
      <c r="Q172" s="8" t="s">
        <v>245</v>
      </c>
      <c r="R172" s="8"/>
      <c r="S172" s="8"/>
    </row>
    <row r="173" spans="2:19" collapsed="1">
      <c r="B173" s="53" t="s">
        <v>236</v>
      </c>
      <c r="C173" s="21" t="s">
        <v>221</v>
      </c>
      <c r="D173" s="14"/>
      <c r="E173" s="131">
        <f>SUM(E174:E179)</f>
        <v>0</v>
      </c>
      <c r="F173" s="131">
        <f>SUM(F174:F179)</f>
        <v>0</v>
      </c>
      <c r="G173" s="131">
        <f t="shared" ref="G173:O173" si="23">SUM(G174:G179)</f>
        <v>0</v>
      </c>
      <c r="H173" s="131">
        <f t="shared" si="23"/>
        <v>0</v>
      </c>
      <c r="I173" s="131">
        <f t="shared" si="23"/>
        <v>0</v>
      </c>
      <c r="J173" s="131">
        <f t="shared" si="23"/>
        <v>0</v>
      </c>
      <c r="K173" s="131">
        <f t="shared" si="23"/>
        <v>0</v>
      </c>
      <c r="L173" s="131">
        <f t="shared" si="23"/>
        <v>0</v>
      </c>
      <c r="M173" s="131">
        <f t="shared" si="23"/>
        <v>0</v>
      </c>
      <c r="N173" s="131">
        <f t="shared" si="23"/>
        <v>0</v>
      </c>
      <c r="O173" s="131">
        <f t="shared" si="23"/>
        <v>0</v>
      </c>
      <c r="Q173" s="8" t="s">
        <v>245</v>
      </c>
      <c r="R173" s="8"/>
      <c r="S173" s="8"/>
    </row>
    <row r="174" spans="2:19" outlineLevel="1">
      <c r="B174" s="245" t="s">
        <v>237</v>
      </c>
      <c r="C174" s="11" t="s">
        <v>221</v>
      </c>
      <c r="D174" s="8"/>
      <c r="E174" s="8"/>
      <c r="F174" s="8"/>
      <c r="G174" s="8"/>
      <c r="H174" s="8"/>
      <c r="I174" s="8"/>
      <c r="J174" s="8"/>
      <c r="K174" s="8"/>
      <c r="L174" s="8"/>
      <c r="M174" s="8"/>
      <c r="N174" s="8"/>
      <c r="O174" s="8"/>
      <c r="Q174" s="8" t="s">
        <v>245</v>
      </c>
      <c r="R174" s="8"/>
      <c r="S174" s="8"/>
    </row>
    <row r="175" spans="2:19" outlineLevel="1">
      <c r="B175" s="245" t="s">
        <v>238</v>
      </c>
      <c r="C175" s="11" t="s">
        <v>221</v>
      </c>
      <c r="D175" s="8"/>
      <c r="E175" s="8"/>
      <c r="F175" s="8"/>
      <c r="G175" s="8"/>
      <c r="H175" s="8"/>
      <c r="I175" s="8"/>
      <c r="J175" s="8"/>
      <c r="K175" s="8"/>
      <c r="L175" s="8"/>
      <c r="M175" s="8"/>
      <c r="N175" s="8"/>
      <c r="O175" s="8"/>
      <c r="Q175" s="8" t="s">
        <v>245</v>
      </c>
      <c r="R175" s="8"/>
      <c r="S175" s="8"/>
    </row>
    <row r="176" spans="2:19" outlineLevel="1">
      <c r="B176" s="245" t="s">
        <v>239</v>
      </c>
      <c r="C176" s="11" t="s">
        <v>221</v>
      </c>
      <c r="D176" s="8"/>
      <c r="E176" s="8"/>
      <c r="F176" s="8"/>
      <c r="G176" s="8"/>
      <c r="H176" s="8"/>
      <c r="I176" s="8"/>
      <c r="J176" s="8"/>
      <c r="K176" s="8"/>
      <c r="L176" s="8"/>
      <c r="M176" s="8"/>
      <c r="N176" s="8"/>
      <c r="O176" s="8"/>
      <c r="Q176" s="8" t="s">
        <v>245</v>
      </c>
      <c r="R176" s="8"/>
      <c r="S176" s="8"/>
    </row>
    <row r="177" spans="1:19" outlineLevel="1">
      <c r="B177" s="245" t="s">
        <v>240</v>
      </c>
      <c r="C177" s="11" t="s">
        <v>221</v>
      </c>
      <c r="D177" s="8"/>
      <c r="E177" s="8"/>
      <c r="F177" s="8"/>
      <c r="G177" s="8"/>
      <c r="H177" s="8"/>
      <c r="I177" s="8"/>
      <c r="J177" s="8"/>
      <c r="K177" s="8"/>
      <c r="L177" s="8"/>
      <c r="M177" s="8"/>
      <c r="N177" s="8"/>
      <c r="O177" s="8"/>
      <c r="Q177" s="8" t="s">
        <v>245</v>
      </c>
      <c r="R177" s="8"/>
      <c r="S177" s="8"/>
    </row>
    <row r="178" spans="1:19" outlineLevel="1">
      <c r="B178" s="245" t="s">
        <v>241</v>
      </c>
      <c r="C178" s="11" t="s">
        <v>221</v>
      </c>
      <c r="D178" s="8"/>
      <c r="E178" s="8"/>
      <c r="F178" s="8"/>
      <c r="G178" s="8"/>
      <c r="H178" s="8"/>
      <c r="I178" s="8"/>
      <c r="J178" s="8"/>
      <c r="K178" s="8"/>
      <c r="L178" s="8"/>
      <c r="M178" s="8"/>
      <c r="N178" s="8"/>
      <c r="O178" s="8"/>
      <c r="Q178" s="8" t="s">
        <v>245</v>
      </c>
      <c r="R178" s="8"/>
      <c r="S178" s="8"/>
    </row>
    <row r="179" spans="1:19" outlineLevel="1">
      <c r="B179" s="250" t="s">
        <v>242</v>
      </c>
      <c r="C179" s="21" t="s">
        <v>221</v>
      </c>
      <c r="D179" s="14"/>
      <c r="E179" s="14"/>
      <c r="F179" s="14"/>
      <c r="G179" s="14"/>
      <c r="H179" s="14"/>
      <c r="I179" s="14"/>
      <c r="J179" s="14"/>
      <c r="K179" s="14"/>
      <c r="L179" s="14"/>
      <c r="M179" s="14"/>
      <c r="N179" s="14"/>
      <c r="O179" s="14"/>
      <c r="Q179" s="8" t="s">
        <v>245</v>
      </c>
      <c r="R179" s="8"/>
      <c r="S179" s="8"/>
    </row>
    <row r="181" spans="1:19">
      <c r="A181" s="7">
        <v>4</v>
      </c>
      <c r="B181" s="10" t="s">
        <v>263</v>
      </c>
      <c r="C181" s="48" t="s">
        <v>136</v>
      </c>
      <c r="D181" s="48" t="s">
        <v>137</v>
      </c>
      <c r="E181" s="201" t="s">
        <v>138</v>
      </c>
      <c r="F181" s="48" t="s">
        <v>139</v>
      </c>
      <c r="G181" s="48" t="s">
        <v>140</v>
      </c>
      <c r="H181" s="48" t="s">
        <v>141</v>
      </c>
      <c r="I181" s="48" t="s">
        <v>142</v>
      </c>
      <c r="J181" s="48" t="s">
        <v>143</v>
      </c>
      <c r="K181" s="48" t="s">
        <v>144</v>
      </c>
      <c r="L181" s="48" t="s">
        <v>145</v>
      </c>
      <c r="M181" s="48" t="s">
        <v>146</v>
      </c>
      <c r="N181" s="48" t="s">
        <v>147</v>
      </c>
      <c r="O181" s="48" t="s">
        <v>148</v>
      </c>
      <c r="Q181" s="8" t="s">
        <v>245</v>
      </c>
      <c r="R181" s="249" t="s">
        <v>150</v>
      </c>
      <c r="S181" s="249" t="s">
        <v>151</v>
      </c>
    </row>
    <row r="182" spans="1:19">
      <c r="A182" s="7">
        <v>4.0999999999999996</v>
      </c>
      <c r="B182" s="24" t="s">
        <v>264</v>
      </c>
      <c r="C182" s="11" t="s">
        <v>221</v>
      </c>
      <c r="D182" s="8"/>
      <c r="E182" s="125">
        <f t="shared" ref="E182:O182" si="24">E184+E185+E196+E187</f>
        <v>0</v>
      </c>
      <c r="F182" s="125">
        <f t="shared" si="24"/>
        <v>0</v>
      </c>
      <c r="G182" s="125">
        <f t="shared" si="24"/>
        <v>0</v>
      </c>
      <c r="H182" s="125">
        <f t="shared" si="24"/>
        <v>0</v>
      </c>
      <c r="I182" s="125">
        <f t="shared" si="24"/>
        <v>0</v>
      </c>
      <c r="J182" s="125">
        <f t="shared" si="24"/>
        <v>0</v>
      </c>
      <c r="K182" s="125">
        <f t="shared" si="24"/>
        <v>0</v>
      </c>
      <c r="L182" s="125">
        <f t="shared" si="24"/>
        <v>0</v>
      </c>
      <c r="M182" s="125">
        <f t="shared" si="24"/>
        <v>0</v>
      </c>
      <c r="N182" s="125">
        <f t="shared" si="24"/>
        <v>0</v>
      </c>
      <c r="O182" s="125">
        <f t="shared" si="24"/>
        <v>0</v>
      </c>
      <c r="Q182" s="8" t="s">
        <v>245</v>
      </c>
      <c r="R182" s="8"/>
      <c r="S182" s="8"/>
    </row>
    <row r="183" spans="1:19">
      <c r="B183" s="52" t="s">
        <v>223</v>
      </c>
      <c r="C183" s="11"/>
      <c r="D183" s="8"/>
      <c r="E183" s="8"/>
      <c r="F183" s="135"/>
      <c r="G183" s="135"/>
      <c r="H183" s="135"/>
      <c r="I183" s="135"/>
      <c r="J183" s="135"/>
      <c r="K183" s="135"/>
      <c r="L183" s="135"/>
      <c r="M183" s="135"/>
      <c r="N183" s="135"/>
      <c r="O183" s="135"/>
      <c r="Q183" s="8" t="s">
        <v>245</v>
      </c>
      <c r="R183" s="8"/>
      <c r="S183" s="8"/>
    </row>
    <row r="184" spans="1:19">
      <c r="B184" s="53" t="s">
        <v>224</v>
      </c>
      <c r="C184" s="11" t="s">
        <v>221</v>
      </c>
      <c r="D184" s="8"/>
      <c r="E184" s="8"/>
      <c r="F184" s="125"/>
      <c r="G184" s="125"/>
      <c r="H184" s="125"/>
      <c r="I184" s="125"/>
      <c r="J184" s="125"/>
      <c r="K184" s="125"/>
      <c r="L184" s="125"/>
      <c r="M184" s="125"/>
      <c r="N184" s="125"/>
      <c r="O184" s="125"/>
      <c r="Q184" s="8" t="s">
        <v>245</v>
      </c>
      <c r="R184" s="8"/>
      <c r="S184" s="8"/>
    </row>
    <row r="185" spans="1:19">
      <c r="B185" s="53" t="s">
        <v>225</v>
      </c>
      <c r="C185" s="11" t="s">
        <v>221</v>
      </c>
      <c r="D185" s="8"/>
      <c r="E185" s="8"/>
      <c r="F185" s="125"/>
      <c r="G185" s="125"/>
      <c r="H185" s="125"/>
      <c r="I185" s="125"/>
      <c r="J185" s="125"/>
      <c r="K185" s="125"/>
      <c r="L185" s="125"/>
      <c r="M185" s="125"/>
      <c r="N185" s="125"/>
      <c r="O185" s="125"/>
      <c r="Q185" s="8" t="s">
        <v>245</v>
      </c>
      <c r="R185" s="8"/>
      <c r="S185" s="8"/>
    </row>
    <row r="186" spans="1:19">
      <c r="B186" s="52" t="s">
        <v>226</v>
      </c>
      <c r="C186" s="11"/>
      <c r="D186" s="8"/>
      <c r="E186" s="8"/>
      <c r="F186" s="135"/>
      <c r="G186" s="135"/>
      <c r="H186" s="135"/>
      <c r="I186" s="135"/>
      <c r="J186" s="135"/>
      <c r="K186" s="135"/>
      <c r="L186" s="135"/>
      <c r="M186" s="135"/>
      <c r="N186" s="135"/>
      <c r="O186" s="135"/>
      <c r="Q186" s="8" t="s">
        <v>245</v>
      </c>
      <c r="R186" s="8"/>
      <c r="S186" s="8"/>
    </row>
    <row r="187" spans="1:19">
      <c r="B187" s="53" t="s">
        <v>227</v>
      </c>
      <c r="C187" s="11" t="s">
        <v>221</v>
      </c>
      <c r="D187" s="8"/>
      <c r="E187" s="125">
        <f>SUM(E188:E195)</f>
        <v>0</v>
      </c>
      <c r="F187" s="125">
        <f>SUM(F188:F195)</f>
        <v>0</v>
      </c>
      <c r="G187" s="125">
        <f t="shared" ref="G187:O187" si="25">SUM(G188:G195)</f>
        <v>0</v>
      </c>
      <c r="H187" s="125">
        <f t="shared" si="25"/>
        <v>0</v>
      </c>
      <c r="I187" s="125">
        <f t="shared" si="25"/>
        <v>0</v>
      </c>
      <c r="J187" s="125">
        <f t="shared" si="25"/>
        <v>0</v>
      </c>
      <c r="K187" s="125">
        <f t="shared" si="25"/>
        <v>0</v>
      </c>
      <c r="L187" s="125">
        <f t="shared" si="25"/>
        <v>0</v>
      </c>
      <c r="M187" s="125">
        <f t="shared" si="25"/>
        <v>0</v>
      </c>
      <c r="N187" s="125">
        <f t="shared" si="25"/>
        <v>0</v>
      </c>
      <c r="O187" s="125">
        <f t="shared" si="25"/>
        <v>0</v>
      </c>
      <c r="Q187" s="8" t="s">
        <v>245</v>
      </c>
      <c r="R187" s="8"/>
      <c r="S187" s="8"/>
    </row>
    <row r="188" spans="1:19" hidden="1" outlineLevel="1">
      <c r="B188" s="54" t="s">
        <v>228</v>
      </c>
      <c r="C188" s="11" t="s">
        <v>221</v>
      </c>
      <c r="D188" s="8"/>
      <c r="E188" s="125"/>
      <c r="F188" s="125"/>
      <c r="G188" s="125"/>
      <c r="H188" s="125"/>
      <c r="I188" s="125"/>
      <c r="J188" s="125"/>
      <c r="K188" s="125"/>
      <c r="L188" s="125"/>
      <c r="M188" s="125"/>
      <c r="N188" s="125"/>
      <c r="O188" s="125"/>
      <c r="Q188" s="8" t="s">
        <v>245</v>
      </c>
      <c r="R188" s="8"/>
      <c r="S188" s="8"/>
    </row>
    <row r="189" spans="1:19" hidden="1" outlineLevel="1">
      <c r="B189" s="54" t="s">
        <v>229</v>
      </c>
      <c r="C189" s="11" t="s">
        <v>221</v>
      </c>
      <c r="D189" s="8"/>
      <c r="E189" s="125"/>
      <c r="F189" s="125"/>
      <c r="G189" s="125"/>
      <c r="H189" s="125"/>
      <c r="I189" s="125"/>
      <c r="J189" s="125"/>
      <c r="K189" s="125"/>
      <c r="L189" s="125"/>
      <c r="M189" s="125"/>
      <c r="N189" s="125"/>
      <c r="O189" s="125"/>
      <c r="Q189" s="8" t="s">
        <v>245</v>
      </c>
      <c r="R189" s="8"/>
      <c r="S189" s="8"/>
    </row>
    <row r="190" spans="1:19" hidden="1" outlineLevel="1">
      <c r="B190" s="54" t="s">
        <v>230</v>
      </c>
      <c r="C190" s="11" t="s">
        <v>221</v>
      </c>
      <c r="D190" s="8"/>
      <c r="E190" s="125"/>
      <c r="F190" s="125"/>
      <c r="G190" s="125"/>
      <c r="H190" s="125"/>
      <c r="I190" s="125"/>
      <c r="J190" s="125"/>
      <c r="K190" s="125"/>
      <c r="L190" s="125"/>
      <c r="M190" s="125"/>
      <c r="N190" s="125"/>
      <c r="O190" s="125"/>
      <c r="Q190" s="8" t="s">
        <v>245</v>
      </c>
      <c r="R190" s="8"/>
      <c r="S190" s="8"/>
    </row>
    <row r="191" spans="1:19" hidden="1" outlineLevel="1">
      <c r="B191" s="54" t="s">
        <v>231</v>
      </c>
      <c r="C191" s="11" t="s">
        <v>221</v>
      </c>
      <c r="D191" s="8"/>
      <c r="E191" s="125"/>
      <c r="F191" s="125"/>
      <c r="G191" s="125"/>
      <c r="H191" s="125"/>
      <c r="I191" s="125"/>
      <c r="J191" s="125"/>
      <c r="K191" s="125"/>
      <c r="L191" s="125"/>
      <c r="M191" s="125"/>
      <c r="N191" s="125"/>
      <c r="O191" s="125"/>
      <c r="Q191" s="8" t="s">
        <v>245</v>
      </c>
      <c r="R191" s="8"/>
      <c r="S191" s="8"/>
    </row>
    <row r="192" spans="1:19" hidden="1" outlineLevel="1">
      <c r="B192" s="54" t="s">
        <v>232</v>
      </c>
      <c r="C192" s="11" t="s">
        <v>221</v>
      </c>
      <c r="D192" s="8"/>
      <c r="E192" s="125"/>
      <c r="F192" s="125"/>
      <c r="G192" s="125"/>
      <c r="H192" s="125"/>
      <c r="I192" s="125"/>
      <c r="J192" s="125"/>
      <c r="K192" s="125"/>
      <c r="L192" s="125"/>
      <c r="M192" s="125"/>
      <c r="N192" s="125"/>
      <c r="O192" s="125"/>
      <c r="Q192" s="8" t="s">
        <v>245</v>
      </c>
      <c r="R192" s="8"/>
      <c r="S192" s="8"/>
    </row>
    <row r="193" spans="1:19" hidden="1" outlineLevel="1">
      <c r="B193" s="54" t="s">
        <v>233</v>
      </c>
      <c r="C193" s="11" t="s">
        <v>221</v>
      </c>
      <c r="D193" s="8"/>
      <c r="E193" s="125"/>
      <c r="F193" s="125"/>
      <c r="G193" s="125"/>
      <c r="H193" s="125"/>
      <c r="I193" s="125"/>
      <c r="J193" s="125"/>
      <c r="K193" s="125"/>
      <c r="L193" s="125"/>
      <c r="M193" s="125"/>
      <c r="N193" s="125"/>
      <c r="O193" s="125"/>
      <c r="Q193" s="8" t="s">
        <v>245</v>
      </c>
      <c r="R193" s="8"/>
      <c r="S193" s="8"/>
    </row>
    <row r="194" spans="1:19" hidden="1" outlineLevel="1">
      <c r="B194" s="54" t="s">
        <v>234</v>
      </c>
      <c r="C194" s="11" t="s">
        <v>221</v>
      </c>
      <c r="D194" s="8"/>
      <c r="E194" s="125"/>
      <c r="F194" s="125"/>
      <c r="G194" s="125"/>
      <c r="H194" s="125"/>
      <c r="I194" s="125"/>
      <c r="J194" s="125"/>
      <c r="K194" s="125"/>
      <c r="L194" s="125"/>
      <c r="M194" s="125"/>
      <c r="N194" s="125"/>
      <c r="O194" s="125"/>
      <c r="Q194" s="8" t="s">
        <v>245</v>
      </c>
      <c r="R194" s="8"/>
      <c r="S194" s="8"/>
    </row>
    <row r="195" spans="1:19" hidden="1" outlineLevel="1">
      <c r="B195" s="54" t="s">
        <v>235</v>
      </c>
      <c r="C195" s="11" t="s">
        <v>221</v>
      </c>
      <c r="D195" s="8"/>
      <c r="E195" s="125"/>
      <c r="F195" s="125"/>
      <c r="G195" s="125"/>
      <c r="H195" s="125"/>
      <c r="I195" s="125"/>
      <c r="J195" s="125"/>
      <c r="K195" s="125"/>
      <c r="L195" s="125"/>
      <c r="M195" s="125"/>
      <c r="N195" s="125"/>
      <c r="O195" s="125"/>
      <c r="Q195" s="8" t="s">
        <v>245</v>
      </c>
      <c r="R195" s="8"/>
      <c r="S195" s="8"/>
    </row>
    <row r="196" spans="1:19" collapsed="1">
      <c r="B196" s="53" t="s">
        <v>236</v>
      </c>
      <c r="C196" s="11" t="s">
        <v>221</v>
      </c>
      <c r="D196" s="8"/>
      <c r="E196" s="125">
        <f>SUM(E197:E202)</f>
        <v>0</v>
      </c>
      <c r="F196" s="125">
        <f>SUM(F197:F202)</f>
        <v>0</v>
      </c>
      <c r="G196" s="125">
        <f t="shared" ref="G196:O196" si="26">SUM(G197:G202)</f>
        <v>0</v>
      </c>
      <c r="H196" s="125">
        <f t="shared" si="26"/>
        <v>0</v>
      </c>
      <c r="I196" s="125">
        <f t="shared" si="26"/>
        <v>0</v>
      </c>
      <c r="J196" s="125">
        <f t="shared" si="26"/>
        <v>0</v>
      </c>
      <c r="K196" s="125">
        <f t="shared" si="26"/>
        <v>0</v>
      </c>
      <c r="L196" s="125">
        <f t="shared" si="26"/>
        <v>0</v>
      </c>
      <c r="M196" s="125">
        <f t="shared" si="26"/>
        <v>0</v>
      </c>
      <c r="N196" s="125">
        <f t="shared" si="26"/>
        <v>0</v>
      </c>
      <c r="O196" s="125">
        <f t="shared" si="26"/>
        <v>0</v>
      </c>
      <c r="Q196" s="8" t="s">
        <v>245</v>
      </c>
      <c r="R196" s="8"/>
      <c r="S196" s="8"/>
    </row>
    <row r="197" spans="1:19" outlineLevel="1">
      <c r="B197" s="246" t="s">
        <v>237</v>
      </c>
      <c r="C197" s="11" t="s">
        <v>221</v>
      </c>
      <c r="D197" s="8"/>
      <c r="E197" s="8"/>
      <c r="F197" s="8"/>
      <c r="G197" s="8"/>
      <c r="H197" s="8"/>
      <c r="I197" s="8"/>
      <c r="J197" s="8"/>
      <c r="K197" s="8"/>
      <c r="L197" s="8"/>
      <c r="M197" s="8"/>
      <c r="N197" s="8"/>
      <c r="O197" s="8"/>
      <c r="Q197" s="8" t="s">
        <v>245</v>
      </c>
      <c r="R197" s="8"/>
      <c r="S197" s="8"/>
    </row>
    <row r="198" spans="1:19" outlineLevel="1">
      <c r="B198" s="246" t="s">
        <v>238</v>
      </c>
      <c r="C198" s="11" t="s">
        <v>221</v>
      </c>
      <c r="D198" s="8"/>
      <c r="E198" s="8"/>
      <c r="F198" s="8"/>
      <c r="G198" s="8"/>
      <c r="H198" s="8"/>
      <c r="I198" s="8"/>
      <c r="J198" s="8"/>
      <c r="K198" s="8"/>
      <c r="L198" s="8"/>
      <c r="M198" s="8"/>
      <c r="N198" s="8"/>
      <c r="O198" s="8"/>
      <c r="Q198" s="8" t="s">
        <v>245</v>
      </c>
      <c r="R198" s="8"/>
      <c r="S198" s="8"/>
    </row>
    <row r="199" spans="1:19" outlineLevel="1">
      <c r="B199" s="246" t="s">
        <v>239</v>
      </c>
      <c r="C199" s="11" t="s">
        <v>221</v>
      </c>
      <c r="D199" s="8"/>
      <c r="E199" s="8"/>
      <c r="F199" s="8"/>
      <c r="G199" s="8"/>
      <c r="H199" s="8"/>
      <c r="I199" s="8"/>
      <c r="J199" s="8"/>
      <c r="K199" s="8"/>
      <c r="L199" s="8"/>
      <c r="M199" s="8"/>
      <c r="N199" s="8"/>
      <c r="O199" s="8"/>
      <c r="Q199" s="8" t="s">
        <v>245</v>
      </c>
      <c r="R199" s="8"/>
      <c r="S199" s="8"/>
    </row>
    <row r="200" spans="1:19" outlineLevel="1">
      <c r="B200" s="246" t="s">
        <v>240</v>
      </c>
      <c r="C200" s="11" t="s">
        <v>221</v>
      </c>
      <c r="D200" s="8"/>
      <c r="E200" s="8"/>
      <c r="F200" s="8"/>
      <c r="G200" s="8"/>
      <c r="H200" s="8"/>
      <c r="I200" s="8"/>
      <c r="J200" s="8"/>
      <c r="K200" s="8"/>
      <c r="L200" s="8"/>
      <c r="M200" s="8"/>
      <c r="N200" s="8"/>
      <c r="O200" s="8"/>
      <c r="Q200" s="8" t="s">
        <v>245</v>
      </c>
      <c r="R200" s="8"/>
      <c r="S200" s="8"/>
    </row>
    <row r="201" spans="1:19" outlineLevel="1">
      <c r="B201" s="246" t="s">
        <v>241</v>
      </c>
      <c r="C201" s="11" t="s">
        <v>221</v>
      </c>
      <c r="D201" s="8"/>
      <c r="E201" s="8"/>
      <c r="F201" s="8"/>
      <c r="G201" s="8"/>
      <c r="H201" s="8"/>
      <c r="I201" s="8"/>
      <c r="J201" s="8"/>
      <c r="K201" s="8"/>
      <c r="L201" s="8"/>
      <c r="M201" s="8"/>
      <c r="N201" s="8"/>
      <c r="O201" s="8"/>
      <c r="Q201" s="8" t="s">
        <v>245</v>
      </c>
      <c r="R201" s="8"/>
      <c r="S201" s="8"/>
    </row>
    <row r="202" spans="1:19" outlineLevel="1">
      <c r="B202" s="246" t="s">
        <v>242</v>
      </c>
      <c r="C202" s="11" t="s">
        <v>221</v>
      </c>
      <c r="D202" s="8"/>
      <c r="E202" s="8"/>
      <c r="F202" s="8"/>
      <c r="G202" s="8"/>
      <c r="H202" s="8"/>
      <c r="I202" s="8"/>
      <c r="J202" s="8"/>
      <c r="K202" s="8"/>
      <c r="L202" s="8"/>
      <c r="M202" s="8"/>
      <c r="N202" s="8"/>
      <c r="O202" s="8"/>
      <c r="Q202" s="8" t="s">
        <v>245</v>
      </c>
      <c r="R202" s="8"/>
      <c r="S202" s="8"/>
    </row>
    <row r="203" spans="1:19">
      <c r="A203" s="7">
        <v>4.2</v>
      </c>
      <c r="B203" s="24" t="s">
        <v>258</v>
      </c>
      <c r="C203" s="11" t="s">
        <v>221</v>
      </c>
      <c r="D203" s="8"/>
      <c r="E203" s="125">
        <f t="shared" ref="E203:O203" si="27">E205+E206+E217+E208</f>
        <v>0</v>
      </c>
      <c r="F203" s="125">
        <f t="shared" si="27"/>
        <v>0</v>
      </c>
      <c r="G203" s="125">
        <f t="shared" si="27"/>
        <v>0</v>
      </c>
      <c r="H203" s="125">
        <f t="shared" si="27"/>
        <v>0</v>
      </c>
      <c r="I203" s="125">
        <f t="shared" si="27"/>
        <v>0</v>
      </c>
      <c r="J203" s="125">
        <f t="shared" si="27"/>
        <v>0</v>
      </c>
      <c r="K203" s="125">
        <f t="shared" si="27"/>
        <v>0</v>
      </c>
      <c r="L203" s="125">
        <f t="shared" si="27"/>
        <v>0</v>
      </c>
      <c r="M203" s="125">
        <f t="shared" si="27"/>
        <v>0</v>
      </c>
      <c r="N203" s="125">
        <f t="shared" si="27"/>
        <v>0</v>
      </c>
      <c r="O203" s="125">
        <f t="shared" si="27"/>
        <v>0</v>
      </c>
      <c r="Q203" s="8" t="s">
        <v>245</v>
      </c>
      <c r="R203" s="8"/>
      <c r="S203" s="8"/>
    </row>
    <row r="204" spans="1:19">
      <c r="B204" s="52" t="s">
        <v>223</v>
      </c>
      <c r="C204" s="11"/>
      <c r="D204" s="8"/>
      <c r="E204" s="8"/>
      <c r="F204" s="135"/>
      <c r="G204" s="135"/>
      <c r="H204" s="135"/>
      <c r="I204" s="135"/>
      <c r="J204" s="135"/>
      <c r="K204" s="135"/>
      <c r="L204" s="135"/>
      <c r="M204" s="135"/>
      <c r="N204" s="135"/>
      <c r="O204" s="135"/>
      <c r="Q204" s="8" t="s">
        <v>245</v>
      </c>
      <c r="R204" s="8"/>
      <c r="S204" s="8"/>
    </row>
    <row r="205" spans="1:19">
      <c r="B205" s="53" t="s">
        <v>224</v>
      </c>
      <c r="C205" s="11" t="s">
        <v>221</v>
      </c>
      <c r="D205" s="8"/>
      <c r="E205" s="8"/>
      <c r="F205" s="125"/>
      <c r="G205" s="125"/>
      <c r="H205" s="125"/>
      <c r="I205" s="125"/>
      <c r="J205" s="125"/>
      <c r="K205" s="125"/>
      <c r="L205" s="125"/>
      <c r="M205" s="125"/>
      <c r="N205" s="125"/>
      <c r="O205" s="125"/>
      <c r="Q205" s="8" t="s">
        <v>245</v>
      </c>
      <c r="R205" s="8"/>
      <c r="S205" s="8"/>
    </row>
    <row r="206" spans="1:19">
      <c r="B206" s="53" t="s">
        <v>225</v>
      </c>
      <c r="C206" s="11" t="s">
        <v>221</v>
      </c>
      <c r="D206" s="8"/>
      <c r="E206" s="8"/>
      <c r="F206" s="125"/>
      <c r="G206" s="125"/>
      <c r="H206" s="125"/>
      <c r="I206" s="125"/>
      <c r="J206" s="125"/>
      <c r="K206" s="125"/>
      <c r="L206" s="125"/>
      <c r="M206" s="125"/>
      <c r="N206" s="125"/>
      <c r="O206" s="125"/>
      <c r="Q206" s="8" t="s">
        <v>245</v>
      </c>
      <c r="R206" s="8"/>
      <c r="S206" s="8"/>
    </row>
    <row r="207" spans="1:19">
      <c r="B207" s="52" t="s">
        <v>226</v>
      </c>
      <c r="C207" s="11"/>
      <c r="D207" s="8"/>
      <c r="E207" s="8"/>
      <c r="F207" s="135"/>
      <c r="G207" s="135"/>
      <c r="H207" s="135"/>
      <c r="I207" s="135"/>
      <c r="J207" s="135"/>
      <c r="K207" s="135"/>
      <c r="L207" s="135"/>
      <c r="M207" s="135"/>
      <c r="N207" s="135"/>
      <c r="O207" s="135"/>
      <c r="Q207" s="8" t="s">
        <v>245</v>
      </c>
      <c r="R207" s="8"/>
      <c r="S207" s="8"/>
    </row>
    <row r="208" spans="1:19">
      <c r="B208" s="53" t="s">
        <v>227</v>
      </c>
      <c r="C208" s="11" t="s">
        <v>221</v>
      </c>
      <c r="D208" s="8"/>
      <c r="E208" s="125">
        <f>SUM(E209:E216)</f>
        <v>0</v>
      </c>
      <c r="F208" s="125">
        <f>SUM(F209:F216)</f>
        <v>0</v>
      </c>
      <c r="G208" s="125">
        <f t="shared" ref="G208:O208" si="28">SUM(G209:G216)</f>
        <v>0</v>
      </c>
      <c r="H208" s="125">
        <f t="shared" si="28"/>
        <v>0</v>
      </c>
      <c r="I208" s="125">
        <f t="shared" si="28"/>
        <v>0</v>
      </c>
      <c r="J208" s="125">
        <f t="shared" si="28"/>
        <v>0</v>
      </c>
      <c r="K208" s="125">
        <f t="shared" si="28"/>
        <v>0</v>
      </c>
      <c r="L208" s="125">
        <f t="shared" si="28"/>
        <v>0</v>
      </c>
      <c r="M208" s="125">
        <f t="shared" si="28"/>
        <v>0</v>
      </c>
      <c r="N208" s="125">
        <f t="shared" si="28"/>
        <v>0</v>
      </c>
      <c r="O208" s="125">
        <f t="shared" si="28"/>
        <v>0</v>
      </c>
      <c r="Q208" s="8" t="s">
        <v>245</v>
      </c>
      <c r="R208" s="8"/>
      <c r="S208" s="8"/>
    </row>
    <row r="209" spans="1:19" hidden="1" outlineLevel="1">
      <c r="B209" s="54" t="s">
        <v>228</v>
      </c>
      <c r="C209" s="11" t="s">
        <v>221</v>
      </c>
      <c r="D209" s="8"/>
      <c r="E209" s="125"/>
      <c r="F209" s="125"/>
      <c r="G209" s="125"/>
      <c r="H209" s="125"/>
      <c r="I209" s="125"/>
      <c r="J209" s="125"/>
      <c r="K209" s="125"/>
      <c r="L209" s="125"/>
      <c r="M209" s="125"/>
      <c r="N209" s="125"/>
      <c r="O209" s="125"/>
      <c r="Q209" s="8" t="s">
        <v>245</v>
      </c>
      <c r="R209" s="8"/>
      <c r="S209" s="8"/>
    </row>
    <row r="210" spans="1:19" hidden="1" outlineLevel="1">
      <c r="B210" s="54" t="s">
        <v>229</v>
      </c>
      <c r="C210" s="11" t="s">
        <v>221</v>
      </c>
      <c r="D210" s="8"/>
      <c r="E210" s="125"/>
      <c r="F210" s="125"/>
      <c r="G210" s="125"/>
      <c r="H210" s="125"/>
      <c r="I210" s="125"/>
      <c r="J210" s="125"/>
      <c r="K210" s="125"/>
      <c r="L210" s="125"/>
      <c r="M210" s="125"/>
      <c r="N210" s="125"/>
      <c r="O210" s="125"/>
      <c r="Q210" s="8" t="s">
        <v>245</v>
      </c>
      <c r="R210" s="8"/>
      <c r="S210" s="8"/>
    </row>
    <row r="211" spans="1:19" hidden="1" outlineLevel="1">
      <c r="B211" s="54" t="s">
        <v>230</v>
      </c>
      <c r="C211" s="11" t="s">
        <v>221</v>
      </c>
      <c r="D211" s="8"/>
      <c r="E211" s="125"/>
      <c r="F211" s="125"/>
      <c r="G211" s="125"/>
      <c r="H211" s="125"/>
      <c r="I211" s="125"/>
      <c r="J211" s="125"/>
      <c r="K211" s="125"/>
      <c r="L211" s="125"/>
      <c r="M211" s="125"/>
      <c r="N211" s="125"/>
      <c r="O211" s="125"/>
      <c r="Q211" s="8" t="s">
        <v>245</v>
      </c>
      <c r="R211" s="8"/>
      <c r="S211" s="8"/>
    </row>
    <row r="212" spans="1:19" hidden="1" outlineLevel="1">
      <c r="B212" s="54" t="s">
        <v>231</v>
      </c>
      <c r="C212" s="11" t="s">
        <v>221</v>
      </c>
      <c r="D212" s="8"/>
      <c r="E212" s="125"/>
      <c r="F212" s="125"/>
      <c r="G212" s="125"/>
      <c r="H212" s="125"/>
      <c r="I212" s="125"/>
      <c r="J212" s="125"/>
      <c r="K212" s="125"/>
      <c r="L212" s="125"/>
      <c r="M212" s="125"/>
      <c r="N212" s="125"/>
      <c r="O212" s="125"/>
      <c r="Q212" s="8" t="s">
        <v>245</v>
      </c>
      <c r="R212" s="8"/>
      <c r="S212" s="8"/>
    </row>
    <row r="213" spans="1:19" hidden="1" outlineLevel="1">
      <c r="B213" s="54" t="s">
        <v>232</v>
      </c>
      <c r="C213" s="11" t="s">
        <v>221</v>
      </c>
      <c r="D213" s="8"/>
      <c r="E213" s="125"/>
      <c r="F213" s="125"/>
      <c r="G213" s="125"/>
      <c r="H213" s="125"/>
      <c r="I213" s="125"/>
      <c r="J213" s="125"/>
      <c r="K213" s="125"/>
      <c r="L213" s="125"/>
      <c r="M213" s="125"/>
      <c r="N213" s="125"/>
      <c r="O213" s="125"/>
      <c r="Q213" s="8" t="s">
        <v>245</v>
      </c>
      <c r="R213" s="8"/>
      <c r="S213" s="8"/>
    </row>
    <row r="214" spans="1:19" hidden="1" outlineLevel="1">
      <c r="B214" s="54" t="s">
        <v>233</v>
      </c>
      <c r="C214" s="11" t="s">
        <v>221</v>
      </c>
      <c r="D214" s="8"/>
      <c r="E214" s="125"/>
      <c r="F214" s="125"/>
      <c r="G214" s="125"/>
      <c r="H214" s="125"/>
      <c r="I214" s="125"/>
      <c r="J214" s="125"/>
      <c r="K214" s="125"/>
      <c r="L214" s="125"/>
      <c r="M214" s="125"/>
      <c r="N214" s="125"/>
      <c r="O214" s="125"/>
      <c r="Q214" s="8" t="s">
        <v>245</v>
      </c>
      <c r="R214" s="8"/>
      <c r="S214" s="8"/>
    </row>
    <row r="215" spans="1:19" hidden="1" outlineLevel="1">
      <c r="B215" s="54" t="s">
        <v>234</v>
      </c>
      <c r="C215" s="11" t="s">
        <v>221</v>
      </c>
      <c r="D215" s="8"/>
      <c r="E215" s="125"/>
      <c r="F215" s="125"/>
      <c r="G215" s="125"/>
      <c r="H215" s="125"/>
      <c r="I215" s="125"/>
      <c r="J215" s="125"/>
      <c r="K215" s="125"/>
      <c r="L215" s="125"/>
      <c r="M215" s="125"/>
      <c r="N215" s="125"/>
      <c r="O215" s="125"/>
      <c r="Q215" s="8" t="s">
        <v>245</v>
      </c>
      <c r="R215" s="8"/>
      <c r="S215" s="8"/>
    </row>
    <row r="216" spans="1:19" hidden="1" outlineLevel="1">
      <c r="B216" s="54" t="s">
        <v>235</v>
      </c>
      <c r="C216" s="11" t="s">
        <v>221</v>
      </c>
      <c r="D216" s="8"/>
      <c r="E216" s="125"/>
      <c r="F216" s="125"/>
      <c r="G216" s="125"/>
      <c r="H216" s="125"/>
      <c r="I216" s="125"/>
      <c r="J216" s="125"/>
      <c r="K216" s="125"/>
      <c r="L216" s="125"/>
      <c r="M216" s="125"/>
      <c r="N216" s="125"/>
      <c r="O216" s="125"/>
      <c r="Q216" s="8" t="s">
        <v>245</v>
      </c>
      <c r="R216" s="8"/>
      <c r="S216" s="8"/>
    </row>
    <row r="217" spans="1:19" collapsed="1">
      <c r="B217" s="53" t="s">
        <v>236</v>
      </c>
      <c r="C217" s="11" t="s">
        <v>221</v>
      </c>
      <c r="D217" s="8"/>
      <c r="E217" s="125">
        <f>SUM(E218:E223)</f>
        <v>0</v>
      </c>
      <c r="F217" s="125">
        <f>SUM(F218:F223)</f>
        <v>0</v>
      </c>
      <c r="G217" s="125">
        <f t="shared" ref="G217:O217" si="29">SUM(G218:G223)</f>
        <v>0</v>
      </c>
      <c r="H217" s="125">
        <f t="shared" si="29"/>
        <v>0</v>
      </c>
      <c r="I217" s="125">
        <f t="shared" si="29"/>
        <v>0</v>
      </c>
      <c r="J217" s="125">
        <f t="shared" si="29"/>
        <v>0</v>
      </c>
      <c r="K217" s="125">
        <f t="shared" si="29"/>
        <v>0</v>
      </c>
      <c r="L217" s="125">
        <f t="shared" si="29"/>
        <v>0</v>
      </c>
      <c r="M217" s="125">
        <f t="shared" si="29"/>
        <v>0</v>
      </c>
      <c r="N217" s="125">
        <f t="shared" si="29"/>
        <v>0</v>
      </c>
      <c r="O217" s="125">
        <f t="shared" si="29"/>
        <v>0</v>
      </c>
      <c r="Q217" s="8" t="s">
        <v>245</v>
      </c>
      <c r="R217" s="8"/>
      <c r="S217" s="8"/>
    </row>
    <row r="218" spans="1:19" outlineLevel="1">
      <c r="B218" s="246" t="s">
        <v>237</v>
      </c>
      <c r="C218" s="11" t="s">
        <v>221</v>
      </c>
      <c r="D218" s="8"/>
      <c r="E218" s="8"/>
      <c r="F218" s="8"/>
      <c r="G218" s="8"/>
      <c r="H218" s="8"/>
      <c r="I218" s="8"/>
      <c r="J218" s="8"/>
      <c r="K218" s="8"/>
      <c r="L218" s="8"/>
      <c r="M218" s="8"/>
      <c r="N218" s="8"/>
      <c r="O218" s="8"/>
      <c r="Q218" s="8" t="s">
        <v>245</v>
      </c>
      <c r="R218" s="8"/>
      <c r="S218" s="8"/>
    </row>
    <row r="219" spans="1:19" outlineLevel="1">
      <c r="B219" s="246" t="s">
        <v>238</v>
      </c>
      <c r="C219" s="11" t="s">
        <v>221</v>
      </c>
      <c r="D219" s="8"/>
      <c r="E219" s="8"/>
      <c r="F219" s="8"/>
      <c r="G219" s="8"/>
      <c r="H219" s="8"/>
      <c r="I219" s="8"/>
      <c r="J219" s="8"/>
      <c r="K219" s="8"/>
      <c r="L219" s="8"/>
      <c r="M219" s="8"/>
      <c r="N219" s="8"/>
      <c r="O219" s="8"/>
      <c r="Q219" s="8" t="s">
        <v>245</v>
      </c>
      <c r="R219" s="8"/>
      <c r="S219" s="8"/>
    </row>
    <row r="220" spans="1:19" outlineLevel="1">
      <c r="B220" s="246" t="s">
        <v>239</v>
      </c>
      <c r="C220" s="11" t="s">
        <v>221</v>
      </c>
      <c r="D220" s="8"/>
      <c r="E220" s="8"/>
      <c r="F220" s="8"/>
      <c r="G220" s="8"/>
      <c r="H220" s="8"/>
      <c r="I220" s="8"/>
      <c r="J220" s="8"/>
      <c r="K220" s="8"/>
      <c r="L220" s="8"/>
      <c r="M220" s="8"/>
      <c r="N220" s="8"/>
      <c r="O220" s="8"/>
      <c r="Q220" s="8" t="s">
        <v>245</v>
      </c>
      <c r="R220" s="8"/>
      <c r="S220" s="8"/>
    </row>
    <row r="221" spans="1:19" outlineLevel="1">
      <c r="B221" s="246" t="s">
        <v>240</v>
      </c>
      <c r="C221" s="11" t="s">
        <v>221</v>
      </c>
      <c r="D221" s="8"/>
      <c r="E221" s="8"/>
      <c r="F221" s="8"/>
      <c r="G221" s="8"/>
      <c r="H221" s="8"/>
      <c r="I221" s="8"/>
      <c r="J221" s="8"/>
      <c r="K221" s="8"/>
      <c r="L221" s="8"/>
      <c r="M221" s="8"/>
      <c r="N221" s="8"/>
      <c r="O221" s="8"/>
      <c r="Q221" s="8" t="s">
        <v>245</v>
      </c>
      <c r="R221" s="8"/>
      <c r="S221" s="8"/>
    </row>
    <row r="222" spans="1:19" outlineLevel="1">
      <c r="B222" s="246" t="s">
        <v>241</v>
      </c>
      <c r="C222" s="11" t="s">
        <v>221</v>
      </c>
      <c r="D222" s="8"/>
      <c r="E222" s="8"/>
      <c r="F222" s="8"/>
      <c r="G222" s="8"/>
      <c r="H222" s="8"/>
      <c r="I222" s="8"/>
      <c r="J222" s="8"/>
      <c r="K222" s="8"/>
      <c r="L222" s="8"/>
      <c r="M222" s="8"/>
      <c r="N222" s="8"/>
      <c r="O222" s="8"/>
      <c r="Q222" s="8" t="s">
        <v>245</v>
      </c>
      <c r="R222" s="8"/>
      <c r="S222" s="8"/>
    </row>
    <row r="223" spans="1:19" outlineLevel="1">
      <c r="B223" s="246" t="s">
        <v>242</v>
      </c>
      <c r="C223" s="11" t="s">
        <v>221</v>
      </c>
      <c r="D223" s="8"/>
      <c r="E223" s="8"/>
      <c r="F223" s="8"/>
      <c r="G223" s="8"/>
      <c r="H223" s="8"/>
      <c r="I223" s="8"/>
      <c r="J223" s="8"/>
      <c r="K223" s="8"/>
      <c r="L223" s="8"/>
      <c r="M223" s="8"/>
      <c r="N223" s="8"/>
      <c r="O223" s="8"/>
      <c r="Q223" s="8" t="s">
        <v>245</v>
      </c>
      <c r="R223" s="8"/>
      <c r="S223" s="8"/>
    </row>
    <row r="224" spans="1:19">
      <c r="A224" s="7">
        <v>4.3</v>
      </c>
      <c r="B224" s="24" t="s">
        <v>259</v>
      </c>
      <c r="C224" s="11" t="s">
        <v>221</v>
      </c>
      <c r="D224" s="8"/>
      <c r="E224" s="125">
        <f t="shared" ref="E224:O224" si="30">E226+E227+E238+E229</f>
        <v>0</v>
      </c>
      <c r="F224" s="125">
        <f t="shared" si="30"/>
        <v>0</v>
      </c>
      <c r="G224" s="125">
        <f t="shared" si="30"/>
        <v>0</v>
      </c>
      <c r="H224" s="125">
        <f t="shared" si="30"/>
        <v>0</v>
      </c>
      <c r="I224" s="125">
        <f t="shared" si="30"/>
        <v>0</v>
      </c>
      <c r="J224" s="125">
        <f t="shared" si="30"/>
        <v>0</v>
      </c>
      <c r="K224" s="125">
        <f t="shared" si="30"/>
        <v>0</v>
      </c>
      <c r="L224" s="125">
        <f t="shared" si="30"/>
        <v>0</v>
      </c>
      <c r="M224" s="125">
        <f t="shared" si="30"/>
        <v>0</v>
      </c>
      <c r="N224" s="125">
        <f t="shared" si="30"/>
        <v>0</v>
      </c>
      <c r="O224" s="125">
        <f t="shared" si="30"/>
        <v>0</v>
      </c>
      <c r="Q224" s="8" t="s">
        <v>245</v>
      </c>
      <c r="R224" s="8"/>
      <c r="S224" s="8"/>
    </row>
    <row r="225" spans="2:19">
      <c r="B225" s="52" t="s">
        <v>223</v>
      </c>
      <c r="C225" s="11"/>
      <c r="D225" s="8"/>
      <c r="E225" s="8"/>
      <c r="F225" s="135"/>
      <c r="G225" s="135"/>
      <c r="H225" s="135"/>
      <c r="I225" s="135"/>
      <c r="J225" s="135"/>
      <c r="K225" s="135"/>
      <c r="L225" s="135"/>
      <c r="M225" s="135"/>
      <c r="N225" s="135"/>
      <c r="O225" s="135"/>
      <c r="Q225" s="8" t="s">
        <v>245</v>
      </c>
      <c r="R225" s="8"/>
      <c r="S225" s="8"/>
    </row>
    <row r="226" spans="2:19">
      <c r="B226" s="53" t="s">
        <v>224</v>
      </c>
      <c r="C226" s="11" t="s">
        <v>221</v>
      </c>
      <c r="D226" s="8"/>
      <c r="E226" s="8"/>
      <c r="F226" s="125"/>
      <c r="G226" s="125"/>
      <c r="H226" s="125"/>
      <c r="I226" s="125"/>
      <c r="J226" s="125"/>
      <c r="K226" s="125"/>
      <c r="L226" s="125"/>
      <c r="M226" s="125"/>
      <c r="N226" s="125"/>
      <c r="O226" s="125"/>
      <c r="Q226" s="8" t="s">
        <v>245</v>
      </c>
      <c r="R226" s="8"/>
      <c r="S226" s="8"/>
    </row>
    <row r="227" spans="2:19">
      <c r="B227" s="53" t="s">
        <v>225</v>
      </c>
      <c r="C227" s="11" t="s">
        <v>221</v>
      </c>
      <c r="D227" s="8"/>
      <c r="E227" s="8"/>
      <c r="F227" s="125"/>
      <c r="G227" s="125"/>
      <c r="H227" s="125"/>
      <c r="I227" s="125"/>
      <c r="J227" s="125"/>
      <c r="K227" s="125"/>
      <c r="L227" s="125"/>
      <c r="M227" s="125"/>
      <c r="N227" s="125"/>
      <c r="O227" s="125"/>
      <c r="Q227" s="8" t="s">
        <v>245</v>
      </c>
      <c r="R227" s="8"/>
      <c r="S227" s="8"/>
    </row>
    <row r="228" spans="2:19">
      <c r="B228" s="52" t="s">
        <v>226</v>
      </c>
      <c r="C228" s="11" t="s">
        <v>221</v>
      </c>
      <c r="D228" s="8"/>
      <c r="E228" s="8"/>
      <c r="F228" s="135"/>
      <c r="G228" s="135"/>
      <c r="H228" s="135"/>
      <c r="I228" s="135"/>
      <c r="J228" s="135"/>
      <c r="K228" s="135"/>
      <c r="L228" s="135"/>
      <c r="M228" s="135"/>
      <c r="N228" s="135"/>
      <c r="O228" s="135"/>
      <c r="Q228" s="8" t="s">
        <v>245</v>
      </c>
      <c r="R228" s="8"/>
      <c r="S228" s="8"/>
    </row>
    <row r="229" spans="2:19">
      <c r="B229" s="53" t="s">
        <v>227</v>
      </c>
      <c r="C229" s="11" t="s">
        <v>221</v>
      </c>
      <c r="D229" s="8"/>
      <c r="E229" s="125">
        <f>SUM(E230:E237)</f>
        <v>0</v>
      </c>
      <c r="F229" s="125">
        <f>SUM(F230:F237)</f>
        <v>0</v>
      </c>
      <c r="G229" s="125">
        <f t="shared" ref="G229:O229" si="31">SUM(G230:G237)</f>
        <v>0</v>
      </c>
      <c r="H229" s="125">
        <f t="shared" si="31"/>
        <v>0</v>
      </c>
      <c r="I229" s="125">
        <f t="shared" si="31"/>
        <v>0</v>
      </c>
      <c r="J229" s="125">
        <f t="shared" si="31"/>
        <v>0</v>
      </c>
      <c r="K229" s="125">
        <f t="shared" si="31"/>
        <v>0</v>
      </c>
      <c r="L229" s="125">
        <f t="shared" si="31"/>
        <v>0</v>
      </c>
      <c r="M229" s="125">
        <f t="shared" si="31"/>
        <v>0</v>
      </c>
      <c r="N229" s="125">
        <f t="shared" si="31"/>
        <v>0</v>
      </c>
      <c r="O229" s="125">
        <f t="shared" si="31"/>
        <v>0</v>
      </c>
      <c r="Q229" s="8" t="s">
        <v>245</v>
      </c>
      <c r="R229" s="8"/>
      <c r="S229" s="8"/>
    </row>
    <row r="230" spans="2:19" hidden="1" outlineLevel="1">
      <c r="B230" s="54" t="s">
        <v>228</v>
      </c>
      <c r="C230" s="11" t="s">
        <v>221</v>
      </c>
      <c r="D230" s="8"/>
      <c r="E230" s="125"/>
      <c r="F230" s="125"/>
      <c r="G230" s="125"/>
      <c r="H230" s="125"/>
      <c r="I230" s="125"/>
      <c r="J230" s="125"/>
      <c r="K230" s="125"/>
      <c r="L230" s="125"/>
      <c r="M230" s="125"/>
      <c r="N230" s="125"/>
      <c r="O230" s="125"/>
      <c r="Q230" s="8" t="s">
        <v>245</v>
      </c>
      <c r="R230" s="8"/>
      <c r="S230" s="8"/>
    </row>
    <row r="231" spans="2:19" hidden="1" outlineLevel="1">
      <c r="B231" s="54" t="s">
        <v>229</v>
      </c>
      <c r="C231" s="11" t="s">
        <v>221</v>
      </c>
      <c r="D231" s="8"/>
      <c r="E231" s="125"/>
      <c r="F231" s="125"/>
      <c r="G231" s="125"/>
      <c r="H231" s="125"/>
      <c r="I231" s="125"/>
      <c r="J231" s="125"/>
      <c r="K231" s="125"/>
      <c r="L231" s="125"/>
      <c r="M231" s="125"/>
      <c r="N231" s="125"/>
      <c r="O231" s="125"/>
      <c r="Q231" s="8" t="s">
        <v>245</v>
      </c>
      <c r="R231" s="8"/>
      <c r="S231" s="8"/>
    </row>
    <row r="232" spans="2:19" hidden="1" outlineLevel="1">
      <c r="B232" s="54" t="s">
        <v>230</v>
      </c>
      <c r="C232" s="11" t="s">
        <v>221</v>
      </c>
      <c r="D232" s="8"/>
      <c r="E232" s="125"/>
      <c r="F232" s="125"/>
      <c r="G232" s="125"/>
      <c r="H232" s="125"/>
      <c r="I232" s="125"/>
      <c r="J232" s="125"/>
      <c r="K232" s="125"/>
      <c r="L232" s="125"/>
      <c r="M232" s="125"/>
      <c r="N232" s="125"/>
      <c r="O232" s="125"/>
      <c r="Q232" s="8" t="s">
        <v>245</v>
      </c>
      <c r="R232" s="8"/>
      <c r="S232" s="8"/>
    </row>
    <row r="233" spans="2:19" hidden="1" outlineLevel="1">
      <c r="B233" s="54" t="s">
        <v>231</v>
      </c>
      <c r="C233" s="11" t="s">
        <v>221</v>
      </c>
      <c r="D233" s="8"/>
      <c r="E233" s="125"/>
      <c r="F233" s="125"/>
      <c r="G233" s="125"/>
      <c r="H233" s="125"/>
      <c r="I233" s="125"/>
      <c r="J233" s="125"/>
      <c r="K233" s="125"/>
      <c r="L233" s="125"/>
      <c r="M233" s="125"/>
      <c r="N233" s="125"/>
      <c r="O233" s="125"/>
      <c r="Q233" s="8" t="s">
        <v>245</v>
      </c>
      <c r="R233" s="8"/>
      <c r="S233" s="8"/>
    </row>
    <row r="234" spans="2:19" hidden="1" outlineLevel="1">
      <c r="B234" s="54" t="s">
        <v>232</v>
      </c>
      <c r="C234" s="11" t="s">
        <v>221</v>
      </c>
      <c r="D234" s="8"/>
      <c r="E234" s="125"/>
      <c r="F234" s="125"/>
      <c r="G234" s="125"/>
      <c r="H234" s="125"/>
      <c r="I234" s="125"/>
      <c r="J234" s="125"/>
      <c r="K234" s="125"/>
      <c r="L234" s="125"/>
      <c r="M234" s="125"/>
      <c r="N234" s="125"/>
      <c r="O234" s="125"/>
      <c r="Q234" s="8" t="s">
        <v>245</v>
      </c>
      <c r="R234" s="8"/>
      <c r="S234" s="8"/>
    </row>
    <row r="235" spans="2:19" hidden="1" outlineLevel="1">
      <c r="B235" s="54" t="s">
        <v>233</v>
      </c>
      <c r="C235" s="11" t="s">
        <v>221</v>
      </c>
      <c r="D235" s="8"/>
      <c r="E235" s="125"/>
      <c r="F235" s="125"/>
      <c r="G235" s="125"/>
      <c r="H235" s="125"/>
      <c r="I235" s="125"/>
      <c r="J235" s="125"/>
      <c r="K235" s="125"/>
      <c r="L235" s="125"/>
      <c r="M235" s="125"/>
      <c r="N235" s="125"/>
      <c r="O235" s="125"/>
      <c r="Q235" s="8" t="s">
        <v>245</v>
      </c>
      <c r="R235" s="8"/>
      <c r="S235" s="8"/>
    </row>
    <row r="236" spans="2:19" hidden="1" outlineLevel="1">
      <c r="B236" s="54" t="s">
        <v>234</v>
      </c>
      <c r="C236" s="11" t="s">
        <v>221</v>
      </c>
      <c r="D236" s="8"/>
      <c r="E236" s="125"/>
      <c r="F236" s="125"/>
      <c r="G236" s="125"/>
      <c r="H236" s="125"/>
      <c r="I236" s="125"/>
      <c r="J236" s="125"/>
      <c r="K236" s="125"/>
      <c r="L236" s="125"/>
      <c r="M236" s="125"/>
      <c r="N236" s="125"/>
      <c r="O236" s="125"/>
      <c r="Q236" s="8" t="s">
        <v>245</v>
      </c>
      <c r="R236" s="8"/>
      <c r="S236" s="8"/>
    </row>
    <row r="237" spans="2:19" hidden="1" outlineLevel="1">
      <c r="B237" s="54" t="s">
        <v>235</v>
      </c>
      <c r="C237" s="11" t="s">
        <v>221</v>
      </c>
      <c r="D237" s="8"/>
      <c r="E237" s="125"/>
      <c r="F237" s="125"/>
      <c r="G237" s="125"/>
      <c r="H237" s="125"/>
      <c r="I237" s="125"/>
      <c r="J237" s="125"/>
      <c r="K237" s="125"/>
      <c r="L237" s="125"/>
      <c r="M237" s="125"/>
      <c r="N237" s="125"/>
      <c r="O237" s="125"/>
      <c r="Q237" s="8" t="s">
        <v>245</v>
      </c>
      <c r="R237" s="8"/>
      <c r="S237" s="8"/>
    </row>
    <row r="238" spans="2:19" collapsed="1">
      <c r="B238" s="53" t="s">
        <v>236</v>
      </c>
      <c r="C238" s="11" t="s">
        <v>221</v>
      </c>
      <c r="D238" s="8"/>
      <c r="E238" s="125">
        <f>SUM(E239:E244)</f>
        <v>0</v>
      </c>
      <c r="F238" s="125">
        <f>SUM(F239:F244)</f>
        <v>0</v>
      </c>
      <c r="G238" s="125">
        <f t="shared" ref="G238:O238" si="32">SUM(G239:G244)</f>
        <v>0</v>
      </c>
      <c r="H238" s="125">
        <f t="shared" si="32"/>
        <v>0</v>
      </c>
      <c r="I238" s="125">
        <f t="shared" si="32"/>
        <v>0</v>
      </c>
      <c r="J238" s="125">
        <f t="shared" si="32"/>
        <v>0</v>
      </c>
      <c r="K238" s="125">
        <f t="shared" si="32"/>
        <v>0</v>
      </c>
      <c r="L238" s="125">
        <f t="shared" si="32"/>
        <v>0</v>
      </c>
      <c r="M238" s="125">
        <f t="shared" si="32"/>
        <v>0</v>
      </c>
      <c r="N238" s="125">
        <f t="shared" si="32"/>
        <v>0</v>
      </c>
      <c r="O238" s="125">
        <f t="shared" si="32"/>
        <v>0</v>
      </c>
      <c r="Q238" s="8" t="s">
        <v>245</v>
      </c>
      <c r="R238" s="8"/>
      <c r="S238" s="8"/>
    </row>
    <row r="239" spans="2:19" outlineLevel="1">
      <c r="B239" s="54" t="s">
        <v>237</v>
      </c>
      <c r="C239" s="11" t="s">
        <v>221</v>
      </c>
      <c r="D239" s="8"/>
      <c r="E239" s="125">
        <f t="shared" ref="E239:F244" si="33">SUM(E240:E245)</f>
        <v>0</v>
      </c>
      <c r="F239" s="125">
        <f t="shared" si="33"/>
        <v>0</v>
      </c>
      <c r="G239" s="8"/>
      <c r="H239" s="8"/>
      <c r="I239" s="8"/>
      <c r="J239" s="8"/>
      <c r="K239" s="8"/>
      <c r="L239" s="8"/>
      <c r="M239" s="8"/>
      <c r="N239" s="8"/>
      <c r="O239" s="8"/>
      <c r="Q239" s="8" t="s">
        <v>245</v>
      </c>
      <c r="R239" s="8"/>
      <c r="S239" s="8"/>
    </row>
    <row r="240" spans="2:19" outlineLevel="1">
      <c r="B240" s="54" t="s">
        <v>238</v>
      </c>
      <c r="C240" s="11" t="s">
        <v>221</v>
      </c>
      <c r="D240" s="8"/>
      <c r="E240" s="125">
        <f t="shared" si="33"/>
        <v>0</v>
      </c>
      <c r="F240" s="125">
        <f t="shared" si="33"/>
        <v>0</v>
      </c>
      <c r="G240" s="8"/>
      <c r="H240" s="8"/>
      <c r="I240" s="8"/>
      <c r="J240" s="8"/>
      <c r="K240" s="8"/>
      <c r="L240" s="8"/>
      <c r="M240" s="8"/>
      <c r="N240" s="8"/>
      <c r="O240" s="8"/>
      <c r="Q240" s="8" t="s">
        <v>245</v>
      </c>
      <c r="R240" s="8"/>
      <c r="S240" s="8"/>
    </row>
    <row r="241" spans="1:19" outlineLevel="1">
      <c r="B241" s="54" t="s">
        <v>239</v>
      </c>
      <c r="C241" s="11" t="s">
        <v>221</v>
      </c>
      <c r="D241" s="8"/>
      <c r="E241" s="125">
        <f t="shared" si="33"/>
        <v>0</v>
      </c>
      <c r="F241" s="125">
        <f t="shared" si="33"/>
        <v>0</v>
      </c>
      <c r="G241" s="8"/>
      <c r="H241" s="8"/>
      <c r="I241" s="8"/>
      <c r="J241" s="8"/>
      <c r="K241" s="8"/>
      <c r="L241" s="8"/>
      <c r="M241" s="8"/>
      <c r="N241" s="8"/>
      <c r="O241" s="8"/>
      <c r="Q241" s="8" t="s">
        <v>245</v>
      </c>
      <c r="R241" s="8"/>
      <c r="S241" s="8"/>
    </row>
    <row r="242" spans="1:19" outlineLevel="1">
      <c r="B242" s="54" t="s">
        <v>240</v>
      </c>
      <c r="C242" s="11" t="s">
        <v>221</v>
      </c>
      <c r="D242" s="8"/>
      <c r="E242" s="125">
        <f t="shared" si="33"/>
        <v>0</v>
      </c>
      <c r="F242" s="125">
        <f t="shared" si="33"/>
        <v>0</v>
      </c>
      <c r="G242" s="8"/>
      <c r="H242" s="8"/>
      <c r="I242" s="8"/>
      <c r="J242" s="8"/>
      <c r="K242" s="8"/>
      <c r="L242" s="8"/>
      <c r="M242" s="8"/>
      <c r="N242" s="8"/>
      <c r="O242" s="8"/>
      <c r="Q242" s="8" t="s">
        <v>245</v>
      </c>
      <c r="R242" s="8"/>
      <c r="S242" s="8"/>
    </row>
    <row r="243" spans="1:19" outlineLevel="1">
      <c r="B243" s="54" t="s">
        <v>241</v>
      </c>
      <c r="C243" s="11" t="s">
        <v>221</v>
      </c>
      <c r="D243" s="8"/>
      <c r="E243" s="125">
        <f t="shared" si="33"/>
        <v>0</v>
      </c>
      <c r="F243" s="125">
        <f t="shared" si="33"/>
        <v>0</v>
      </c>
      <c r="G243" s="8"/>
      <c r="H243" s="8"/>
      <c r="I243" s="8"/>
      <c r="J243" s="8"/>
      <c r="K243" s="8"/>
      <c r="L243" s="8"/>
      <c r="M243" s="8"/>
      <c r="N243" s="8"/>
      <c r="O243" s="8"/>
      <c r="Q243" s="8" t="s">
        <v>245</v>
      </c>
      <c r="R243" s="8"/>
      <c r="S243" s="8"/>
    </row>
    <row r="244" spans="1:19" outlineLevel="1">
      <c r="B244" s="54" t="s">
        <v>242</v>
      </c>
      <c r="C244" s="11" t="s">
        <v>221</v>
      </c>
      <c r="D244" s="8"/>
      <c r="E244" s="125">
        <f t="shared" si="33"/>
        <v>0</v>
      </c>
      <c r="F244" s="125">
        <f t="shared" si="33"/>
        <v>0</v>
      </c>
      <c r="G244" s="8"/>
      <c r="H244" s="8"/>
      <c r="I244" s="8"/>
      <c r="J244" s="8"/>
      <c r="K244" s="8"/>
      <c r="L244" s="8"/>
      <c r="M244" s="8"/>
      <c r="N244" s="8"/>
      <c r="O244" s="8"/>
      <c r="Q244" s="8" t="s">
        <v>245</v>
      </c>
      <c r="R244" s="8"/>
      <c r="S244" s="8"/>
    </row>
    <row r="245" spans="1:19">
      <c r="A245" s="7">
        <v>4.4000000000000004</v>
      </c>
      <c r="B245" s="24" t="s">
        <v>260</v>
      </c>
      <c r="C245" s="11" t="s">
        <v>221</v>
      </c>
      <c r="D245" s="8"/>
      <c r="E245" s="125">
        <f t="shared" ref="E245:O245" si="34">E247+E248+E259+E250</f>
        <v>0</v>
      </c>
      <c r="F245" s="125">
        <f t="shared" si="34"/>
        <v>0</v>
      </c>
      <c r="G245" s="125">
        <f t="shared" si="34"/>
        <v>0</v>
      </c>
      <c r="H245" s="125">
        <f t="shared" si="34"/>
        <v>0</v>
      </c>
      <c r="I245" s="125">
        <f t="shared" si="34"/>
        <v>0</v>
      </c>
      <c r="J245" s="125">
        <f t="shared" si="34"/>
        <v>0</v>
      </c>
      <c r="K245" s="125">
        <f t="shared" si="34"/>
        <v>0</v>
      </c>
      <c r="L245" s="125">
        <f t="shared" si="34"/>
        <v>0</v>
      </c>
      <c r="M245" s="125">
        <f t="shared" si="34"/>
        <v>0</v>
      </c>
      <c r="N245" s="125">
        <f t="shared" si="34"/>
        <v>0</v>
      </c>
      <c r="O245" s="125">
        <f t="shared" si="34"/>
        <v>0</v>
      </c>
      <c r="Q245" s="8" t="s">
        <v>245</v>
      </c>
      <c r="R245" s="8"/>
      <c r="S245" s="8"/>
    </row>
    <row r="246" spans="1:19">
      <c r="B246" s="52" t="s">
        <v>223</v>
      </c>
      <c r="C246" s="11"/>
      <c r="D246" s="8"/>
      <c r="E246" s="8"/>
      <c r="F246" s="135"/>
      <c r="G246" s="135"/>
      <c r="H246" s="135"/>
      <c r="I246" s="135"/>
      <c r="J246" s="135"/>
      <c r="K246" s="135"/>
      <c r="L246" s="135"/>
      <c r="M246" s="135"/>
      <c r="N246" s="135"/>
      <c r="O246" s="135"/>
      <c r="Q246" s="8" t="s">
        <v>245</v>
      </c>
      <c r="R246" s="8"/>
      <c r="S246" s="8"/>
    </row>
    <row r="247" spans="1:19">
      <c r="B247" s="53" t="s">
        <v>224</v>
      </c>
      <c r="C247" s="11" t="s">
        <v>221</v>
      </c>
      <c r="D247" s="8"/>
      <c r="E247" s="8"/>
      <c r="F247" s="125"/>
      <c r="G247" s="125"/>
      <c r="H247" s="125"/>
      <c r="I247" s="125"/>
      <c r="J247" s="125"/>
      <c r="K247" s="125"/>
      <c r="L247" s="125"/>
      <c r="M247" s="125"/>
      <c r="N247" s="125"/>
      <c r="O247" s="125"/>
      <c r="Q247" s="8" t="s">
        <v>245</v>
      </c>
      <c r="R247" s="8"/>
      <c r="S247" s="8"/>
    </row>
    <row r="248" spans="1:19">
      <c r="B248" s="53" t="s">
        <v>225</v>
      </c>
      <c r="C248" s="11" t="s">
        <v>221</v>
      </c>
      <c r="D248" s="8"/>
      <c r="E248" s="8"/>
      <c r="F248" s="125"/>
      <c r="G248" s="125"/>
      <c r="H248" s="125"/>
      <c r="I248" s="125"/>
      <c r="J248" s="125"/>
      <c r="K248" s="125"/>
      <c r="L248" s="125"/>
      <c r="M248" s="125"/>
      <c r="N248" s="125"/>
      <c r="O248" s="125"/>
      <c r="Q248" s="8" t="s">
        <v>245</v>
      </c>
      <c r="R248" s="8"/>
      <c r="S248" s="8"/>
    </row>
    <row r="249" spans="1:19">
      <c r="B249" s="52" t="s">
        <v>226</v>
      </c>
      <c r="C249" s="11"/>
      <c r="D249" s="8"/>
      <c r="E249" s="8"/>
      <c r="F249" s="135"/>
      <c r="G249" s="135"/>
      <c r="H249" s="135"/>
      <c r="I249" s="135"/>
      <c r="J249" s="135"/>
      <c r="K249" s="135"/>
      <c r="L249" s="135"/>
      <c r="M249" s="135"/>
      <c r="N249" s="135"/>
      <c r="O249" s="135"/>
      <c r="Q249" s="8" t="s">
        <v>245</v>
      </c>
      <c r="R249" s="8"/>
      <c r="S249" s="8"/>
    </row>
    <row r="250" spans="1:19">
      <c r="B250" s="53" t="s">
        <v>227</v>
      </c>
      <c r="C250" s="11" t="s">
        <v>221</v>
      </c>
      <c r="D250" s="8"/>
      <c r="E250" s="125">
        <f>SUM(E251:E258)</f>
        <v>0</v>
      </c>
      <c r="F250" s="125">
        <f>SUM(F251:F258)</f>
        <v>0</v>
      </c>
      <c r="G250" s="125">
        <f t="shared" ref="G250:O250" si="35">SUM(G251:G258)</f>
        <v>0</v>
      </c>
      <c r="H250" s="125">
        <f t="shared" si="35"/>
        <v>0</v>
      </c>
      <c r="I250" s="125">
        <f t="shared" si="35"/>
        <v>0</v>
      </c>
      <c r="J250" s="125">
        <f t="shared" si="35"/>
        <v>0</v>
      </c>
      <c r="K250" s="125">
        <f t="shared" si="35"/>
        <v>0</v>
      </c>
      <c r="L250" s="125">
        <f t="shared" si="35"/>
        <v>0</v>
      </c>
      <c r="M250" s="125">
        <f t="shared" si="35"/>
        <v>0</v>
      </c>
      <c r="N250" s="125">
        <f t="shared" si="35"/>
        <v>0</v>
      </c>
      <c r="O250" s="125">
        <f t="shared" si="35"/>
        <v>0</v>
      </c>
      <c r="Q250" s="8" t="s">
        <v>245</v>
      </c>
      <c r="R250" s="8"/>
      <c r="S250" s="8"/>
    </row>
    <row r="251" spans="1:19" hidden="1" outlineLevel="1">
      <c r="B251" s="54" t="s">
        <v>228</v>
      </c>
      <c r="C251" s="11" t="s">
        <v>221</v>
      </c>
      <c r="D251" s="8"/>
      <c r="E251" s="125"/>
      <c r="F251" s="125"/>
      <c r="G251" s="125"/>
      <c r="H251" s="125"/>
      <c r="I251" s="125"/>
      <c r="J251" s="125"/>
      <c r="K251" s="125"/>
      <c r="L251" s="125"/>
      <c r="M251" s="125"/>
      <c r="N251" s="125"/>
      <c r="O251" s="125"/>
      <c r="Q251" s="8" t="s">
        <v>245</v>
      </c>
      <c r="R251" s="8"/>
      <c r="S251" s="8"/>
    </row>
    <row r="252" spans="1:19" hidden="1" outlineLevel="1">
      <c r="B252" s="54" t="s">
        <v>229</v>
      </c>
      <c r="C252" s="11" t="s">
        <v>221</v>
      </c>
      <c r="D252" s="8"/>
      <c r="E252" s="125"/>
      <c r="F252" s="125"/>
      <c r="G252" s="125"/>
      <c r="H252" s="125"/>
      <c r="I252" s="125"/>
      <c r="J252" s="125"/>
      <c r="K252" s="125"/>
      <c r="L252" s="125"/>
      <c r="M252" s="125"/>
      <c r="N252" s="125"/>
      <c r="O252" s="125"/>
      <c r="Q252" s="8" t="s">
        <v>245</v>
      </c>
      <c r="R252" s="8"/>
      <c r="S252" s="8"/>
    </row>
    <row r="253" spans="1:19" hidden="1" outlineLevel="1">
      <c r="B253" s="54" t="s">
        <v>230</v>
      </c>
      <c r="C253" s="11" t="s">
        <v>221</v>
      </c>
      <c r="D253" s="8"/>
      <c r="E253" s="125"/>
      <c r="F253" s="125"/>
      <c r="G253" s="125"/>
      <c r="H253" s="125"/>
      <c r="I253" s="125"/>
      <c r="J253" s="125"/>
      <c r="K253" s="125"/>
      <c r="L253" s="125"/>
      <c r="M253" s="125"/>
      <c r="N253" s="125"/>
      <c r="O253" s="125"/>
      <c r="Q253" s="8" t="s">
        <v>245</v>
      </c>
      <c r="R253" s="8"/>
      <c r="S253" s="8"/>
    </row>
    <row r="254" spans="1:19" hidden="1" outlineLevel="1">
      <c r="B254" s="54" t="s">
        <v>231</v>
      </c>
      <c r="C254" s="11" t="s">
        <v>221</v>
      </c>
      <c r="D254" s="8"/>
      <c r="E254" s="125"/>
      <c r="F254" s="125"/>
      <c r="G254" s="125"/>
      <c r="H254" s="125"/>
      <c r="I254" s="125"/>
      <c r="J254" s="125"/>
      <c r="K254" s="125"/>
      <c r="L254" s="125"/>
      <c r="M254" s="125"/>
      <c r="N254" s="125"/>
      <c r="O254" s="125"/>
      <c r="Q254" s="8" t="s">
        <v>245</v>
      </c>
      <c r="R254" s="8"/>
      <c r="S254" s="8"/>
    </row>
    <row r="255" spans="1:19" hidden="1" outlineLevel="1">
      <c r="B255" s="54" t="s">
        <v>232</v>
      </c>
      <c r="C255" s="11" t="s">
        <v>221</v>
      </c>
      <c r="D255" s="8"/>
      <c r="E255" s="125"/>
      <c r="F255" s="125"/>
      <c r="G255" s="125"/>
      <c r="H255" s="125"/>
      <c r="I255" s="125"/>
      <c r="J255" s="125"/>
      <c r="K255" s="125"/>
      <c r="L255" s="125"/>
      <c r="M255" s="125"/>
      <c r="N255" s="125"/>
      <c r="O255" s="125"/>
      <c r="Q255" s="8" t="s">
        <v>245</v>
      </c>
      <c r="R255" s="8"/>
      <c r="S255" s="8"/>
    </row>
    <row r="256" spans="1:19" hidden="1" outlineLevel="1">
      <c r="B256" s="54" t="s">
        <v>233</v>
      </c>
      <c r="C256" s="11" t="s">
        <v>221</v>
      </c>
      <c r="D256" s="8"/>
      <c r="E256" s="125"/>
      <c r="F256" s="125"/>
      <c r="G256" s="125"/>
      <c r="H256" s="125"/>
      <c r="I256" s="125"/>
      <c r="J256" s="125"/>
      <c r="K256" s="125"/>
      <c r="L256" s="125"/>
      <c r="M256" s="125"/>
      <c r="N256" s="125"/>
      <c r="O256" s="125"/>
      <c r="Q256" s="8" t="s">
        <v>245</v>
      </c>
      <c r="R256" s="8"/>
      <c r="S256" s="8"/>
    </row>
    <row r="257" spans="1:19" hidden="1" outlineLevel="1">
      <c r="B257" s="54" t="s">
        <v>234</v>
      </c>
      <c r="C257" s="11" t="s">
        <v>221</v>
      </c>
      <c r="D257" s="8"/>
      <c r="E257" s="125"/>
      <c r="F257" s="125"/>
      <c r="G257" s="125"/>
      <c r="H257" s="125"/>
      <c r="I257" s="125"/>
      <c r="J257" s="125"/>
      <c r="K257" s="125"/>
      <c r="L257" s="125"/>
      <c r="M257" s="125"/>
      <c r="N257" s="125"/>
      <c r="O257" s="125"/>
      <c r="Q257" s="8" t="s">
        <v>245</v>
      </c>
      <c r="R257" s="8"/>
      <c r="S257" s="8"/>
    </row>
    <row r="258" spans="1:19" hidden="1" outlineLevel="1">
      <c r="B258" s="54" t="s">
        <v>235</v>
      </c>
      <c r="C258" s="11" t="s">
        <v>221</v>
      </c>
      <c r="D258" s="8"/>
      <c r="E258" s="125"/>
      <c r="F258" s="125"/>
      <c r="G258" s="125"/>
      <c r="H258" s="125"/>
      <c r="I258" s="125"/>
      <c r="J258" s="125"/>
      <c r="K258" s="125"/>
      <c r="L258" s="125"/>
      <c r="M258" s="125"/>
      <c r="N258" s="125"/>
      <c r="O258" s="125"/>
      <c r="Q258" s="8" t="s">
        <v>245</v>
      </c>
      <c r="R258" s="8"/>
      <c r="S258" s="8"/>
    </row>
    <row r="259" spans="1:19" collapsed="1">
      <c r="B259" s="53" t="s">
        <v>236</v>
      </c>
      <c r="C259" s="21" t="s">
        <v>221</v>
      </c>
      <c r="D259" s="8"/>
      <c r="E259" s="125">
        <f>SUM(E260:E265)</f>
        <v>0</v>
      </c>
      <c r="F259" s="125">
        <f>SUM(F260:F265)</f>
        <v>0</v>
      </c>
      <c r="G259" s="125">
        <f t="shared" ref="G259:O259" si="36">SUM(G260:G265)</f>
        <v>0</v>
      </c>
      <c r="H259" s="125">
        <f t="shared" si="36"/>
        <v>0</v>
      </c>
      <c r="I259" s="125">
        <f t="shared" si="36"/>
        <v>0</v>
      </c>
      <c r="J259" s="125">
        <f t="shared" si="36"/>
        <v>0</v>
      </c>
      <c r="K259" s="125">
        <f t="shared" si="36"/>
        <v>0</v>
      </c>
      <c r="L259" s="125">
        <f t="shared" si="36"/>
        <v>0</v>
      </c>
      <c r="M259" s="125">
        <f t="shared" si="36"/>
        <v>0</v>
      </c>
      <c r="N259" s="125">
        <f t="shared" si="36"/>
        <v>0</v>
      </c>
      <c r="O259" s="125">
        <f t="shared" si="36"/>
        <v>0</v>
      </c>
      <c r="Q259" s="8" t="s">
        <v>245</v>
      </c>
      <c r="R259" s="8"/>
      <c r="S259" s="8"/>
    </row>
    <row r="260" spans="1:19" outlineLevel="1">
      <c r="B260" s="54" t="s">
        <v>237</v>
      </c>
      <c r="C260" s="8"/>
      <c r="D260" s="8"/>
      <c r="E260" s="8"/>
      <c r="F260" s="125">
        <f t="shared" ref="F260:F265" si="37">SUM(E261:E266)</f>
        <v>0</v>
      </c>
      <c r="G260" s="8"/>
      <c r="H260" s="8"/>
      <c r="I260" s="8"/>
      <c r="J260" s="8"/>
      <c r="K260" s="8"/>
      <c r="L260" s="8"/>
      <c r="M260" s="8"/>
      <c r="N260" s="8"/>
      <c r="O260" s="8"/>
      <c r="Q260" s="8" t="s">
        <v>245</v>
      </c>
      <c r="R260" s="8"/>
      <c r="S260" s="8"/>
    </row>
    <row r="261" spans="1:19" outlineLevel="1">
      <c r="B261" s="54" t="s">
        <v>238</v>
      </c>
      <c r="C261" s="8"/>
      <c r="D261" s="8"/>
      <c r="E261" s="8"/>
      <c r="F261" s="125">
        <f t="shared" si="37"/>
        <v>0</v>
      </c>
      <c r="G261" s="8"/>
      <c r="H261" s="8"/>
      <c r="I261" s="8"/>
      <c r="J261" s="8"/>
      <c r="K261" s="8"/>
      <c r="L261" s="8"/>
      <c r="M261" s="8"/>
      <c r="N261" s="8"/>
      <c r="O261" s="8"/>
      <c r="Q261" s="8" t="s">
        <v>245</v>
      </c>
      <c r="R261" s="8"/>
      <c r="S261" s="8"/>
    </row>
    <row r="262" spans="1:19" outlineLevel="1">
      <c r="B262" s="54" t="s">
        <v>239</v>
      </c>
      <c r="C262" s="8"/>
      <c r="D262" s="8"/>
      <c r="E262" s="8"/>
      <c r="F262" s="125">
        <f t="shared" si="37"/>
        <v>0</v>
      </c>
      <c r="G262" s="8"/>
      <c r="H262" s="8"/>
      <c r="I262" s="8"/>
      <c r="J262" s="8"/>
      <c r="K262" s="8"/>
      <c r="L262" s="8"/>
      <c r="M262" s="8"/>
      <c r="N262" s="8"/>
      <c r="O262" s="8"/>
      <c r="Q262" s="8" t="s">
        <v>245</v>
      </c>
      <c r="R262" s="8"/>
      <c r="S262" s="8"/>
    </row>
    <row r="263" spans="1:19" outlineLevel="1">
      <c r="B263" s="54" t="s">
        <v>240</v>
      </c>
      <c r="C263" s="8"/>
      <c r="D263" s="8"/>
      <c r="E263" s="8"/>
      <c r="F263" s="125">
        <f t="shared" si="37"/>
        <v>0</v>
      </c>
      <c r="G263" s="8"/>
      <c r="H263" s="8"/>
      <c r="I263" s="8"/>
      <c r="J263" s="8"/>
      <c r="K263" s="8"/>
      <c r="L263" s="8"/>
      <c r="M263" s="8"/>
      <c r="N263" s="8"/>
      <c r="O263" s="8"/>
      <c r="Q263" s="8" t="s">
        <v>245</v>
      </c>
      <c r="R263" s="8"/>
      <c r="S263" s="8"/>
    </row>
    <row r="264" spans="1:19" outlineLevel="1">
      <c r="B264" s="54" t="s">
        <v>241</v>
      </c>
      <c r="C264" s="8"/>
      <c r="D264" s="8"/>
      <c r="E264" s="8"/>
      <c r="F264" s="125">
        <f t="shared" si="37"/>
        <v>0</v>
      </c>
      <c r="G264" s="8"/>
      <c r="H264" s="8"/>
      <c r="I264" s="8"/>
      <c r="J264" s="8"/>
      <c r="K264" s="8"/>
      <c r="L264" s="8"/>
      <c r="M264" s="8"/>
      <c r="N264" s="8"/>
      <c r="O264" s="8"/>
      <c r="Q264" s="8" t="s">
        <v>245</v>
      </c>
      <c r="R264" s="8"/>
      <c r="S264" s="8"/>
    </row>
    <row r="265" spans="1:19" outlineLevel="1">
      <c r="B265" s="54" t="s">
        <v>242</v>
      </c>
      <c r="C265" s="8"/>
      <c r="D265" s="8"/>
      <c r="E265" s="8"/>
      <c r="F265" s="125">
        <f t="shared" si="37"/>
        <v>0</v>
      </c>
      <c r="G265" s="8"/>
      <c r="H265" s="8"/>
      <c r="I265" s="8"/>
      <c r="J265" s="8"/>
      <c r="K265" s="8"/>
      <c r="L265" s="8"/>
      <c r="M265" s="8"/>
      <c r="N265" s="8"/>
      <c r="O265" s="8"/>
      <c r="Q265" s="8" t="s">
        <v>245</v>
      </c>
      <c r="R265" s="8"/>
      <c r="S265" s="8"/>
    </row>
    <row r="266" spans="1:19">
      <c r="A266" s="3"/>
      <c r="B266" s="1"/>
      <c r="C266"/>
      <c r="D266"/>
    </row>
  </sheetData>
  <mergeCells count="1">
    <mergeCell ref="A1:O1"/>
  </mergeCells>
  <conditionalFormatting sqref="B9:D10 B11:E14 B15:D24 B25:O30 B31:D31 B32:E35 B36:D52 E46:O51 B53:E56 B57:D73 E67:O72 B74:E77 B78:D87">
    <cfRule type="expression" dxfId="474" priority="22">
      <formula>OR($B9="Direct",$B9="Indirect")</formula>
    </cfRule>
  </conditionalFormatting>
  <conditionalFormatting sqref="B95:D96 B97:E100 B101:D117 E111:O116 B118:E121 B122:D138 E132:O137 B139:E142 B143:D159 E153:O158 B160:E163 B164:D173">
    <cfRule type="expression" dxfId="473" priority="15">
      <formula>OR($B95="Direct",$B95="Indirect")</formula>
    </cfRule>
  </conditionalFormatting>
  <conditionalFormatting sqref="B181:D181 D182 B182:B259 D183:E186 D187:D203 E197:O202 D204:E207 D208:D224 E218:O223 D225:E228 D229:D245 G239:O244 D246:E249 D250:D259 B260:E265 G260:O265">
    <cfRule type="expression" dxfId="472" priority="8">
      <formula>OR($B181="Direct",$B181="Indirect")</formula>
    </cfRule>
  </conditionalFormatting>
  <conditionalFormatting sqref="B88:O93">
    <cfRule type="expression" dxfId="471" priority="16">
      <formula>OR($B88="Direct",$B88="Indirect")</formula>
    </cfRule>
  </conditionalFormatting>
  <conditionalFormatting sqref="B174:O179">
    <cfRule type="expression" dxfId="470" priority="9">
      <formula>OR($B174="Direct",$B174="Indirect")</formula>
    </cfRule>
  </conditionalFormatting>
  <conditionalFormatting sqref="C182:C259">
    <cfRule type="expression" dxfId="469" priority="1">
      <formula>OR($B182="Direct",$B182="Indirect")</formula>
    </cfRule>
  </conditionalFormatting>
  <conditionalFormatting sqref="E9:E10">
    <cfRule type="expression" dxfId="468" priority="17">
      <formula>OR($B9="Direct",$B9="Indirect")</formula>
    </cfRule>
  </conditionalFormatting>
  <conditionalFormatting sqref="E31 F31:O45 E36:E45">
    <cfRule type="expression" dxfId="467" priority="20">
      <formula>OR($B31="Direct",$B31="Indirect")</formula>
    </cfRule>
  </conditionalFormatting>
  <conditionalFormatting sqref="E52 F52:O66 E57:E66">
    <cfRule type="expression" dxfId="466" priority="19">
      <formula>OR($B52="Direct",$B52="Indirect")</formula>
    </cfRule>
  </conditionalFormatting>
  <conditionalFormatting sqref="E73 F73:O87 E78:E87">
    <cfRule type="expression" dxfId="465" priority="18">
      <formula>OR($B73="Direct",$B73="Indirect")</formula>
    </cfRule>
  </conditionalFormatting>
  <conditionalFormatting sqref="E95:E96">
    <cfRule type="expression" dxfId="464" priority="10">
      <formula>OR($B95="Direct",$B95="Indirect")</formula>
    </cfRule>
  </conditionalFormatting>
  <conditionalFormatting sqref="E117 F117:O131 E122:E131">
    <cfRule type="expression" dxfId="463" priority="13">
      <formula>OR($B117="Direct",$B117="Indirect")</formula>
    </cfRule>
  </conditionalFormatting>
  <conditionalFormatting sqref="E138 F138:O152 E143:E152">
    <cfRule type="expression" dxfId="462" priority="12">
      <formula>OR($B138="Direct",$B138="Indirect")</formula>
    </cfRule>
  </conditionalFormatting>
  <conditionalFormatting sqref="E159 F159:O173 E164:E173">
    <cfRule type="expression" dxfId="461" priority="11">
      <formula>OR($B159="Direct",$B159="Indirect")</formula>
    </cfRule>
  </conditionalFormatting>
  <conditionalFormatting sqref="E181:E182">
    <cfRule type="expression" dxfId="460" priority="3">
      <formula>OR($B181="Direct",$B181="Indirect")</formula>
    </cfRule>
  </conditionalFormatting>
  <conditionalFormatting sqref="E203 F203:O217 E208:E217">
    <cfRule type="expression" dxfId="459" priority="6">
      <formula>OR($B203="Direct",$B203="Indirect")</formula>
    </cfRule>
  </conditionalFormatting>
  <conditionalFormatting sqref="E224 F224:O238 F239:F244">
    <cfRule type="expression" dxfId="458" priority="5">
      <formula>OR($B224="Direct",$B224="Indirect")</formula>
    </cfRule>
  </conditionalFormatting>
  <conditionalFormatting sqref="E229:E245 F245:O259 E250:E259 F260:F265">
    <cfRule type="expression" dxfId="457" priority="4">
      <formula>OR($B229="Direct",$B229="Indirect")</formula>
    </cfRule>
  </conditionalFormatting>
  <conditionalFormatting sqref="F9:O24 E15:E24">
    <cfRule type="expression" dxfId="456" priority="21">
      <formula>OR($B9="Direct",$B9="Indirect")</formula>
    </cfRule>
  </conditionalFormatting>
  <conditionalFormatting sqref="F95:O110 E101:E110">
    <cfRule type="expression" dxfId="455" priority="14">
      <formula>OR($B95="Direct",$B95="Indirect")</formula>
    </cfRule>
  </conditionalFormatting>
  <conditionalFormatting sqref="F181:O196 E187:E196">
    <cfRule type="expression" dxfId="454" priority="7">
      <formula>OR($B181="Direct",$B181="Indirect")</formula>
    </cfRule>
  </conditionalFormatting>
  <pageMargins left="0.7" right="0.7" top="0.75" bottom="0.75" header="0.3" footer="0.3"/>
  <tableParts count="4">
    <tablePart r:id="rId1"/>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DBA9E-646B-4D62-BF73-9BB5E52B76B0}">
  <dimension ref="A1:Q117"/>
  <sheetViews>
    <sheetView zoomScale="70" zoomScaleNormal="70" workbookViewId="0">
      <pane xSplit="2" ySplit="3" topLeftCell="D32" activePane="bottomRight" state="frozen"/>
      <selection pane="bottomRight" activeCell="B3" sqref="B3"/>
      <selection pane="bottomLeft" activeCell="A4" sqref="A4"/>
      <selection pane="topRight" activeCell="C1" sqref="C1"/>
    </sheetView>
  </sheetViews>
  <sheetFormatPr defaultRowHeight="14.45" outlineLevelRow="1"/>
  <cols>
    <col min="1" max="1" width="8.85546875" style="3" customWidth="1"/>
    <col min="2" max="2" width="94.42578125" customWidth="1"/>
    <col min="3" max="3" width="10.140625" style="3" customWidth="1"/>
    <col min="4" max="13" width="8.7109375" style="3"/>
    <col min="15" max="15" width="82.85546875" bestFit="1" customWidth="1"/>
    <col min="16" max="16" width="20.5703125" customWidth="1"/>
    <col min="17" max="17" width="20.85546875" customWidth="1"/>
  </cols>
  <sheetData>
    <row r="1" spans="1:17" ht="18.600000000000001">
      <c r="A1" s="348" t="s">
        <v>265</v>
      </c>
      <c r="B1" s="348"/>
      <c r="C1" s="348"/>
      <c r="D1" s="348"/>
      <c r="E1" s="348"/>
      <c r="F1" s="348"/>
      <c r="G1" s="348"/>
      <c r="H1" s="348"/>
      <c r="I1" s="348"/>
      <c r="J1" s="348"/>
      <c r="K1" s="348"/>
      <c r="L1" s="348"/>
      <c r="M1" s="348"/>
    </row>
    <row r="3" spans="1:17">
      <c r="A3" s="19">
        <v>1</v>
      </c>
      <c r="B3" s="310" t="s">
        <v>266</v>
      </c>
      <c r="C3" s="38" t="s">
        <v>136</v>
      </c>
      <c r="D3" s="38" t="s">
        <v>139</v>
      </c>
      <c r="E3" s="38" t="s">
        <v>140</v>
      </c>
      <c r="F3" s="38" t="s">
        <v>141</v>
      </c>
      <c r="G3" s="38" t="s">
        <v>142</v>
      </c>
      <c r="H3" s="38" t="s">
        <v>143</v>
      </c>
      <c r="I3" s="38" t="s">
        <v>144</v>
      </c>
      <c r="J3" s="38" t="s">
        <v>145</v>
      </c>
      <c r="K3" s="38" t="s">
        <v>146</v>
      </c>
      <c r="L3" s="38" t="s">
        <v>147</v>
      </c>
      <c r="M3" s="38" t="s">
        <v>148</v>
      </c>
      <c r="O3" s="105" t="s">
        <v>149</v>
      </c>
      <c r="P3" s="105" t="s">
        <v>150</v>
      </c>
      <c r="Q3" s="105" t="s">
        <v>151</v>
      </c>
    </row>
    <row r="4" spans="1:17">
      <c r="A4" s="19">
        <v>1.1000000000000001</v>
      </c>
      <c r="B4" s="24" t="s">
        <v>267</v>
      </c>
      <c r="C4" s="11" t="s">
        <v>211</v>
      </c>
      <c r="D4" s="11">
        <f>SUM(D5:D13)</f>
        <v>0</v>
      </c>
      <c r="E4" s="11">
        <f t="shared" ref="E4:M4" si="0">SUM(E5:E13)</f>
        <v>0</v>
      </c>
      <c r="F4" s="11">
        <f t="shared" si="0"/>
        <v>0</v>
      </c>
      <c r="G4" s="11">
        <f t="shared" si="0"/>
        <v>0</v>
      </c>
      <c r="H4" s="11">
        <f t="shared" si="0"/>
        <v>0</v>
      </c>
      <c r="I4" s="11">
        <f t="shared" si="0"/>
        <v>0</v>
      </c>
      <c r="J4" s="11">
        <f t="shared" si="0"/>
        <v>0</v>
      </c>
      <c r="K4" s="11">
        <f t="shared" si="0"/>
        <v>0</v>
      </c>
      <c r="L4" s="11">
        <f t="shared" si="0"/>
        <v>0</v>
      </c>
      <c r="M4" s="11">
        <f t="shared" si="0"/>
        <v>0</v>
      </c>
      <c r="O4" s="8" t="s">
        <v>268</v>
      </c>
      <c r="P4" s="8"/>
      <c r="Q4" s="8"/>
    </row>
    <row r="5" spans="1:17" hidden="1" outlineLevel="1">
      <c r="B5" s="84" t="s">
        <v>269</v>
      </c>
      <c r="C5" s="11" t="s">
        <v>211</v>
      </c>
      <c r="D5" s="11"/>
      <c r="E5" s="11"/>
      <c r="F5" s="11"/>
      <c r="G5" s="11"/>
      <c r="H5" s="11"/>
      <c r="I5" s="11"/>
      <c r="J5" s="11"/>
      <c r="K5" s="11"/>
      <c r="L5" s="11"/>
      <c r="M5" s="11"/>
      <c r="O5" s="8" t="s">
        <v>268</v>
      </c>
      <c r="P5" s="8"/>
      <c r="Q5" s="8"/>
    </row>
    <row r="6" spans="1:17" hidden="1" outlineLevel="1">
      <c r="B6" s="84" t="s">
        <v>270</v>
      </c>
      <c r="C6" s="11" t="s">
        <v>211</v>
      </c>
      <c r="D6" s="11"/>
      <c r="E6" s="11"/>
      <c r="F6" s="11"/>
      <c r="G6" s="11"/>
      <c r="H6" s="11"/>
      <c r="I6" s="11"/>
      <c r="J6" s="11"/>
      <c r="K6" s="11"/>
      <c r="L6" s="11"/>
      <c r="M6" s="11"/>
      <c r="O6" s="8" t="s">
        <v>268</v>
      </c>
      <c r="P6" s="8"/>
      <c r="Q6" s="8"/>
    </row>
    <row r="7" spans="1:17" hidden="1" outlineLevel="1">
      <c r="B7" s="84" t="s">
        <v>271</v>
      </c>
      <c r="C7" s="11" t="s">
        <v>211</v>
      </c>
      <c r="D7" s="11"/>
      <c r="E7" s="11"/>
      <c r="F7" s="11"/>
      <c r="G7" s="11"/>
      <c r="H7" s="11"/>
      <c r="I7" s="11"/>
      <c r="J7" s="11"/>
      <c r="K7" s="11"/>
      <c r="L7" s="11"/>
      <c r="M7" s="11"/>
      <c r="O7" s="8" t="s">
        <v>268</v>
      </c>
      <c r="P7" s="8"/>
      <c r="Q7" s="8"/>
    </row>
    <row r="8" spans="1:17" hidden="1" outlineLevel="1">
      <c r="B8" s="84" t="s">
        <v>272</v>
      </c>
      <c r="C8" s="11" t="s">
        <v>211</v>
      </c>
      <c r="D8" s="11"/>
      <c r="E8" s="11"/>
      <c r="F8" s="11"/>
      <c r="G8" s="11"/>
      <c r="H8" s="11"/>
      <c r="I8" s="11"/>
      <c r="J8" s="11"/>
      <c r="K8" s="11"/>
      <c r="L8" s="11"/>
      <c r="M8" s="11"/>
      <c r="O8" s="8" t="s">
        <v>268</v>
      </c>
      <c r="P8" s="8"/>
      <c r="Q8" s="8"/>
    </row>
    <row r="9" spans="1:17" hidden="1" outlineLevel="1">
      <c r="B9" s="84" t="s">
        <v>273</v>
      </c>
      <c r="C9" s="11" t="s">
        <v>211</v>
      </c>
      <c r="D9" s="11"/>
      <c r="E9" s="11"/>
      <c r="F9" s="11"/>
      <c r="G9" s="11"/>
      <c r="H9" s="11"/>
      <c r="I9" s="11"/>
      <c r="J9" s="11"/>
      <c r="K9" s="11"/>
      <c r="L9" s="11"/>
      <c r="M9" s="11"/>
      <c r="O9" s="8" t="s">
        <v>268</v>
      </c>
      <c r="P9" s="8"/>
      <c r="Q9" s="8"/>
    </row>
    <row r="10" spans="1:17" hidden="1" outlineLevel="1">
      <c r="B10" s="84" t="s">
        <v>274</v>
      </c>
      <c r="C10" s="11" t="s">
        <v>211</v>
      </c>
      <c r="D10" s="11"/>
      <c r="E10" s="11"/>
      <c r="F10" s="11"/>
      <c r="G10" s="11"/>
      <c r="H10" s="11"/>
      <c r="I10" s="11"/>
      <c r="J10" s="11"/>
      <c r="K10" s="11"/>
      <c r="L10" s="11"/>
      <c r="M10" s="11"/>
      <c r="O10" s="8" t="s">
        <v>268</v>
      </c>
      <c r="P10" s="8"/>
      <c r="Q10" s="8"/>
    </row>
    <row r="11" spans="1:17" hidden="1" outlineLevel="1">
      <c r="B11" s="84" t="s">
        <v>275</v>
      </c>
      <c r="C11" s="11" t="s">
        <v>211</v>
      </c>
      <c r="D11" s="11"/>
      <c r="E11" s="11"/>
      <c r="F11" s="11"/>
      <c r="G11" s="11"/>
      <c r="H11" s="11"/>
      <c r="I11" s="11"/>
      <c r="J11" s="11"/>
      <c r="K11" s="11"/>
      <c r="L11" s="11"/>
      <c r="M11" s="11"/>
      <c r="O11" s="8" t="s">
        <v>268</v>
      </c>
      <c r="P11" s="8"/>
      <c r="Q11" s="8"/>
    </row>
    <row r="12" spans="1:17" hidden="1" outlineLevel="1">
      <c r="B12" s="84" t="s">
        <v>276</v>
      </c>
      <c r="C12" s="11" t="s">
        <v>211</v>
      </c>
      <c r="D12" s="11"/>
      <c r="E12" s="11"/>
      <c r="F12" s="11"/>
      <c r="G12" s="11"/>
      <c r="H12" s="11"/>
      <c r="I12" s="11"/>
      <c r="J12" s="11"/>
      <c r="K12" s="11"/>
      <c r="L12" s="11"/>
      <c r="M12" s="11"/>
      <c r="O12" s="8" t="s">
        <v>268</v>
      </c>
      <c r="P12" s="8"/>
      <c r="Q12" s="8"/>
    </row>
    <row r="13" spans="1:17" hidden="1" outlineLevel="1">
      <c r="B13" s="84" t="s">
        <v>277</v>
      </c>
      <c r="C13" s="11" t="s">
        <v>211</v>
      </c>
      <c r="D13" s="11"/>
      <c r="E13" s="11"/>
      <c r="F13" s="11"/>
      <c r="G13" s="11"/>
      <c r="H13" s="11"/>
      <c r="I13" s="11"/>
      <c r="J13" s="11"/>
      <c r="K13" s="11"/>
      <c r="L13" s="11"/>
      <c r="M13" s="11"/>
      <c r="O13" s="8" t="s">
        <v>268</v>
      </c>
      <c r="P13" s="8"/>
      <c r="Q13" s="8"/>
    </row>
    <row r="14" spans="1:17" collapsed="1">
      <c r="A14" s="19">
        <v>1.2</v>
      </c>
      <c r="B14" s="79" t="s">
        <v>278</v>
      </c>
      <c r="C14" s="117"/>
      <c r="D14" s="117"/>
      <c r="E14" s="117"/>
      <c r="F14" s="117"/>
      <c r="G14" s="117"/>
      <c r="H14" s="117"/>
      <c r="I14" s="117"/>
      <c r="J14" s="117"/>
      <c r="K14" s="117"/>
      <c r="L14" s="117"/>
      <c r="M14" s="117"/>
      <c r="O14" s="8" t="s">
        <v>268</v>
      </c>
      <c r="P14" s="8"/>
      <c r="Q14" s="8"/>
    </row>
    <row r="15" spans="1:17" hidden="1" outlineLevel="1">
      <c r="B15" s="84" t="s">
        <v>279</v>
      </c>
      <c r="C15" s="11" t="s">
        <v>211</v>
      </c>
      <c r="D15" s="11"/>
      <c r="E15" s="11"/>
      <c r="F15" s="11"/>
      <c r="G15" s="11"/>
      <c r="H15" s="11"/>
      <c r="I15" s="11"/>
      <c r="J15" s="11"/>
      <c r="K15" s="11"/>
      <c r="L15" s="11"/>
      <c r="M15" s="11"/>
      <c r="O15" s="8" t="s">
        <v>268</v>
      </c>
      <c r="P15" s="8"/>
      <c r="Q15" s="8"/>
    </row>
    <row r="16" spans="1:17" hidden="1" outlineLevel="1">
      <c r="B16" s="84" t="s">
        <v>280</v>
      </c>
      <c r="C16" s="11" t="s">
        <v>211</v>
      </c>
      <c r="D16" s="11"/>
      <c r="E16" s="11"/>
      <c r="F16" s="11"/>
      <c r="G16" s="11"/>
      <c r="H16" s="11"/>
      <c r="I16" s="11"/>
      <c r="J16" s="11"/>
      <c r="K16" s="11"/>
      <c r="L16" s="11"/>
      <c r="M16" s="11"/>
      <c r="O16" s="8" t="s">
        <v>268</v>
      </c>
      <c r="P16" s="8"/>
      <c r="Q16" s="8"/>
    </row>
    <row r="17" spans="1:17" hidden="1" outlineLevel="1">
      <c r="B17" s="84" t="s">
        <v>281</v>
      </c>
      <c r="C17" s="11" t="s">
        <v>211</v>
      </c>
      <c r="D17" s="11"/>
      <c r="E17" s="11"/>
      <c r="F17" s="11"/>
      <c r="G17" s="11"/>
      <c r="H17" s="11"/>
      <c r="I17" s="11"/>
      <c r="J17" s="11"/>
      <c r="K17" s="11"/>
      <c r="L17" s="11"/>
      <c r="M17" s="11"/>
      <c r="O17" s="8" t="s">
        <v>268</v>
      </c>
      <c r="P17" s="8"/>
      <c r="Q17" s="8"/>
    </row>
    <row r="18" spans="1:17" hidden="1" outlineLevel="1">
      <c r="B18" s="84" t="s">
        <v>282</v>
      </c>
      <c r="C18" s="11" t="s">
        <v>211</v>
      </c>
      <c r="D18" s="11"/>
      <c r="E18" s="11"/>
      <c r="F18" s="11"/>
      <c r="G18" s="11"/>
      <c r="H18" s="11"/>
      <c r="I18" s="11"/>
      <c r="J18" s="11"/>
      <c r="K18" s="11"/>
      <c r="L18" s="11"/>
      <c r="M18" s="11"/>
      <c r="O18" s="8" t="s">
        <v>268</v>
      </c>
      <c r="P18" s="8"/>
      <c r="Q18" s="8"/>
    </row>
    <row r="19" spans="1:17" hidden="1" outlineLevel="1">
      <c r="B19" s="84" t="s">
        <v>283</v>
      </c>
      <c r="C19" s="11" t="s">
        <v>211</v>
      </c>
      <c r="D19" s="11"/>
      <c r="E19" s="11"/>
      <c r="F19" s="11"/>
      <c r="G19" s="11"/>
      <c r="H19" s="11"/>
      <c r="I19" s="11"/>
      <c r="J19" s="11"/>
      <c r="K19" s="11"/>
      <c r="L19" s="11"/>
      <c r="M19" s="11"/>
      <c r="O19" s="8" t="s">
        <v>268</v>
      </c>
      <c r="P19" s="8"/>
      <c r="Q19" s="8"/>
    </row>
    <row r="20" spans="1:17" hidden="1" outlineLevel="1">
      <c r="B20" s="84" t="s">
        <v>284</v>
      </c>
      <c r="C20" s="11" t="s">
        <v>211</v>
      </c>
      <c r="D20" s="11"/>
      <c r="E20" s="11"/>
      <c r="F20" s="11"/>
      <c r="G20" s="11"/>
      <c r="H20" s="11"/>
      <c r="I20" s="11"/>
      <c r="J20" s="11"/>
      <c r="K20" s="11"/>
      <c r="L20" s="11"/>
      <c r="M20" s="11"/>
      <c r="O20" s="8" t="s">
        <v>268</v>
      </c>
      <c r="P20" s="8"/>
      <c r="Q20" s="8"/>
    </row>
    <row r="21" spans="1:17" hidden="1" outlineLevel="1">
      <c r="B21" s="84" t="s">
        <v>285</v>
      </c>
      <c r="C21" s="11" t="s">
        <v>211</v>
      </c>
      <c r="D21" s="11"/>
      <c r="E21" s="11"/>
      <c r="F21" s="11"/>
      <c r="G21" s="11"/>
      <c r="H21" s="11"/>
      <c r="I21" s="11"/>
      <c r="J21" s="11"/>
      <c r="K21" s="11"/>
      <c r="L21" s="11"/>
      <c r="M21" s="11"/>
      <c r="O21" s="8" t="s">
        <v>268</v>
      </c>
      <c r="P21" s="8"/>
      <c r="Q21" s="8"/>
    </row>
    <row r="22" spans="1:17" hidden="1" outlineLevel="1">
      <c r="B22" s="84" t="s">
        <v>286</v>
      </c>
      <c r="C22" s="11" t="s">
        <v>211</v>
      </c>
      <c r="D22" s="11"/>
      <c r="E22" s="11"/>
      <c r="F22" s="11"/>
      <c r="G22" s="11"/>
      <c r="H22" s="11"/>
      <c r="I22" s="11"/>
      <c r="J22" s="11"/>
      <c r="K22" s="11"/>
      <c r="L22" s="11"/>
      <c r="M22" s="11"/>
      <c r="O22" s="8" t="s">
        <v>268</v>
      </c>
      <c r="P22" s="8"/>
      <c r="Q22" s="8"/>
    </row>
    <row r="23" spans="1:17" hidden="1" outlineLevel="1">
      <c r="B23" s="84" t="s">
        <v>287</v>
      </c>
      <c r="C23" s="11" t="s">
        <v>211</v>
      </c>
      <c r="D23" s="11"/>
      <c r="E23" s="11"/>
      <c r="F23" s="11"/>
      <c r="G23" s="11"/>
      <c r="H23" s="11"/>
      <c r="I23" s="11"/>
      <c r="J23" s="11"/>
      <c r="K23" s="11"/>
      <c r="L23" s="11"/>
      <c r="M23" s="11"/>
      <c r="O23" s="8" t="s">
        <v>268</v>
      </c>
      <c r="P23" s="8"/>
      <c r="Q23" s="8"/>
    </row>
    <row r="24" spans="1:17" hidden="1" outlineLevel="1">
      <c r="B24" s="84" t="s">
        <v>288</v>
      </c>
      <c r="C24" s="11" t="s">
        <v>211</v>
      </c>
      <c r="D24" s="11"/>
      <c r="E24" s="11"/>
      <c r="F24" s="11"/>
      <c r="G24" s="11"/>
      <c r="H24" s="11"/>
      <c r="I24" s="11"/>
      <c r="J24" s="11"/>
      <c r="K24" s="11"/>
      <c r="L24" s="11"/>
      <c r="M24" s="11"/>
      <c r="O24" s="8" t="s">
        <v>268</v>
      </c>
      <c r="P24" s="8"/>
      <c r="Q24" s="8"/>
    </row>
    <row r="25" spans="1:17" collapsed="1">
      <c r="A25" s="19">
        <v>1.3</v>
      </c>
      <c r="B25" s="24" t="s">
        <v>289</v>
      </c>
      <c r="C25" s="117"/>
      <c r="D25" s="117"/>
      <c r="E25" s="117"/>
      <c r="F25" s="117"/>
      <c r="G25" s="117"/>
      <c r="H25" s="117"/>
      <c r="I25" s="117"/>
      <c r="J25" s="117"/>
      <c r="K25" s="117"/>
      <c r="L25" s="117"/>
      <c r="M25" s="117"/>
      <c r="O25" s="8" t="s">
        <v>268</v>
      </c>
      <c r="P25" s="8"/>
      <c r="Q25" s="8"/>
    </row>
    <row r="26" spans="1:17" hidden="1" outlineLevel="1">
      <c r="B26" s="84" t="s">
        <v>290</v>
      </c>
      <c r="C26" s="11" t="s">
        <v>211</v>
      </c>
      <c r="D26" s="11"/>
      <c r="E26" s="11"/>
      <c r="F26" s="11"/>
      <c r="G26" s="11"/>
      <c r="H26" s="11"/>
      <c r="I26" s="11"/>
      <c r="J26" s="11"/>
      <c r="K26" s="11"/>
      <c r="L26" s="11"/>
      <c r="M26" s="11"/>
      <c r="O26" s="8" t="s">
        <v>268</v>
      </c>
      <c r="P26" s="8"/>
      <c r="Q26" s="8"/>
    </row>
    <row r="27" spans="1:17" hidden="1" outlineLevel="1">
      <c r="B27" s="84" t="s">
        <v>291</v>
      </c>
      <c r="C27" s="11" t="s">
        <v>211</v>
      </c>
      <c r="D27" s="11"/>
      <c r="E27" s="11"/>
      <c r="F27" s="11"/>
      <c r="G27" s="11"/>
      <c r="H27" s="11"/>
      <c r="I27" s="11"/>
      <c r="J27" s="11"/>
      <c r="K27" s="11"/>
      <c r="L27" s="11"/>
      <c r="M27" s="11"/>
      <c r="O27" s="8" t="s">
        <v>268</v>
      </c>
      <c r="P27" s="8"/>
      <c r="Q27" s="8"/>
    </row>
    <row r="28" spans="1:17" hidden="1" outlineLevel="1">
      <c r="B28" s="84" t="s">
        <v>292</v>
      </c>
      <c r="C28" s="11" t="s">
        <v>211</v>
      </c>
      <c r="D28" s="11"/>
      <c r="E28" s="11"/>
      <c r="F28" s="11"/>
      <c r="G28" s="11"/>
      <c r="H28" s="11"/>
      <c r="I28" s="11"/>
      <c r="J28" s="11"/>
      <c r="K28" s="11"/>
      <c r="L28" s="11"/>
      <c r="M28" s="11"/>
      <c r="O28" s="8" t="s">
        <v>268</v>
      </c>
      <c r="P28" s="8"/>
      <c r="Q28" s="8"/>
    </row>
    <row r="29" spans="1:17" hidden="1" outlineLevel="1">
      <c r="B29" s="84" t="s">
        <v>293</v>
      </c>
      <c r="C29" s="11" t="s">
        <v>211</v>
      </c>
      <c r="D29" s="11"/>
      <c r="E29" s="11"/>
      <c r="F29" s="11"/>
      <c r="G29" s="11"/>
      <c r="H29" s="11"/>
      <c r="I29" s="11"/>
      <c r="J29" s="11"/>
      <c r="K29" s="11"/>
      <c r="L29" s="11"/>
      <c r="M29" s="11"/>
      <c r="O29" s="8" t="s">
        <v>268</v>
      </c>
      <c r="P29" s="8"/>
      <c r="Q29" s="8"/>
    </row>
    <row r="30" spans="1:17" hidden="1" outlineLevel="1">
      <c r="B30" s="84" t="s">
        <v>294</v>
      </c>
      <c r="C30" s="11" t="s">
        <v>211</v>
      </c>
      <c r="D30" s="11"/>
      <c r="E30" s="11"/>
      <c r="F30" s="11"/>
      <c r="G30" s="11"/>
      <c r="H30" s="11"/>
      <c r="I30" s="11"/>
      <c r="J30" s="11"/>
      <c r="K30" s="11"/>
      <c r="L30" s="11"/>
      <c r="M30" s="11"/>
      <c r="O30" s="8" t="s">
        <v>268</v>
      </c>
      <c r="P30" s="8"/>
      <c r="Q30" s="8"/>
    </row>
    <row r="31" spans="1:17" hidden="1" outlineLevel="1">
      <c r="B31" s="84" t="s">
        <v>295</v>
      </c>
      <c r="C31" s="11" t="s">
        <v>211</v>
      </c>
      <c r="D31" s="11"/>
      <c r="E31" s="11"/>
      <c r="F31" s="11"/>
      <c r="G31" s="11"/>
      <c r="H31" s="11"/>
      <c r="I31" s="11"/>
      <c r="J31" s="11"/>
      <c r="K31" s="11"/>
      <c r="L31" s="11"/>
      <c r="M31" s="11"/>
      <c r="O31" s="8" t="s">
        <v>268</v>
      </c>
      <c r="P31" s="8"/>
      <c r="Q31" s="8"/>
    </row>
    <row r="32" spans="1:17" collapsed="1">
      <c r="A32" s="19">
        <v>1.4</v>
      </c>
      <c r="B32" s="24" t="s">
        <v>296</v>
      </c>
      <c r="C32" s="117"/>
      <c r="D32" s="117"/>
      <c r="E32" s="117"/>
      <c r="F32" s="117"/>
      <c r="G32" s="117"/>
      <c r="H32" s="117"/>
      <c r="I32" s="117"/>
      <c r="J32" s="117"/>
      <c r="K32" s="117"/>
      <c r="L32" s="117"/>
      <c r="M32" s="117"/>
      <c r="O32" s="8" t="s">
        <v>268</v>
      </c>
      <c r="P32" s="8"/>
      <c r="Q32" s="8"/>
    </row>
    <row r="33" spans="1:17" hidden="1" outlineLevel="1">
      <c r="B33" s="84" t="s">
        <v>297</v>
      </c>
      <c r="C33" s="11" t="s">
        <v>298</v>
      </c>
      <c r="D33" s="11"/>
      <c r="E33" s="11"/>
      <c r="F33" s="11"/>
      <c r="G33" s="11"/>
      <c r="H33" s="11"/>
      <c r="I33" s="11"/>
      <c r="J33" s="11"/>
      <c r="K33" s="11"/>
      <c r="L33" s="11"/>
      <c r="M33" s="11"/>
      <c r="O33" s="8" t="s">
        <v>268</v>
      </c>
      <c r="P33" s="8"/>
      <c r="Q33" s="8"/>
    </row>
    <row r="34" spans="1:17" hidden="1" outlineLevel="1">
      <c r="B34" s="84" t="s">
        <v>299</v>
      </c>
      <c r="C34" s="11" t="s">
        <v>211</v>
      </c>
      <c r="D34" s="11"/>
      <c r="E34" s="11"/>
      <c r="F34" s="11"/>
      <c r="G34" s="11"/>
      <c r="H34" s="11"/>
      <c r="I34" s="11"/>
      <c r="J34" s="11"/>
      <c r="K34" s="11"/>
      <c r="L34" s="11"/>
      <c r="M34" s="11"/>
      <c r="O34" s="8" t="s">
        <v>268</v>
      </c>
      <c r="P34" s="8"/>
      <c r="Q34" s="8"/>
    </row>
    <row r="35" spans="1:17" hidden="1" outlineLevel="1">
      <c r="B35" s="84" t="s">
        <v>300</v>
      </c>
      <c r="C35" s="11" t="s">
        <v>211</v>
      </c>
      <c r="D35" s="11"/>
      <c r="E35" s="11"/>
      <c r="F35" s="11"/>
      <c r="G35" s="11"/>
      <c r="H35" s="11"/>
      <c r="I35" s="11"/>
      <c r="J35" s="11"/>
      <c r="K35" s="11"/>
      <c r="L35" s="11"/>
      <c r="M35" s="11"/>
      <c r="O35" s="8" t="s">
        <v>268</v>
      </c>
      <c r="P35" s="8"/>
      <c r="Q35" s="8"/>
    </row>
    <row r="36" spans="1:17" hidden="1" outlineLevel="1">
      <c r="B36" s="84" t="s">
        <v>301</v>
      </c>
      <c r="C36" s="11" t="s">
        <v>211</v>
      </c>
      <c r="D36" s="11"/>
      <c r="E36" s="11"/>
      <c r="F36" s="11"/>
      <c r="G36" s="11"/>
      <c r="H36" s="11"/>
      <c r="I36" s="11"/>
      <c r="J36" s="11"/>
      <c r="K36" s="11"/>
      <c r="L36" s="11"/>
      <c r="M36" s="11"/>
      <c r="O36" s="8" t="s">
        <v>268</v>
      </c>
      <c r="P36" s="8"/>
      <c r="Q36" s="8"/>
    </row>
    <row r="37" spans="1:17" hidden="1" outlineLevel="1">
      <c r="B37" s="84" t="s">
        <v>302</v>
      </c>
      <c r="C37" s="11" t="s">
        <v>211</v>
      </c>
      <c r="D37" s="11"/>
      <c r="E37" s="11"/>
      <c r="F37" s="11"/>
      <c r="G37" s="11"/>
      <c r="H37" s="11"/>
      <c r="I37" s="11"/>
      <c r="J37" s="11"/>
      <c r="K37" s="11"/>
      <c r="L37" s="11"/>
      <c r="M37" s="11"/>
      <c r="O37" s="8" t="s">
        <v>268</v>
      </c>
      <c r="P37" s="8"/>
      <c r="Q37" s="8"/>
    </row>
    <row r="38" spans="1:17" hidden="1" outlineLevel="1">
      <c r="B38" s="84" t="s">
        <v>303</v>
      </c>
      <c r="C38" s="11" t="s">
        <v>211</v>
      </c>
      <c r="D38" s="11"/>
      <c r="E38" s="11"/>
      <c r="F38" s="11"/>
      <c r="G38" s="11"/>
      <c r="H38" s="11"/>
      <c r="I38" s="11"/>
      <c r="J38" s="11"/>
      <c r="K38" s="11"/>
      <c r="L38" s="11"/>
      <c r="M38" s="11"/>
      <c r="O38" s="8" t="s">
        <v>268</v>
      </c>
      <c r="P38" s="8"/>
      <c r="Q38" s="8"/>
    </row>
    <row r="39" spans="1:17" hidden="1" outlineLevel="1">
      <c r="B39" s="84" t="s">
        <v>304</v>
      </c>
      <c r="C39" s="11" t="s">
        <v>211</v>
      </c>
      <c r="D39" s="11"/>
      <c r="E39" s="11"/>
      <c r="F39" s="11"/>
      <c r="G39" s="11"/>
      <c r="H39" s="11"/>
      <c r="I39" s="11"/>
      <c r="J39" s="11"/>
      <c r="K39" s="11"/>
      <c r="L39" s="11"/>
      <c r="M39" s="11"/>
      <c r="O39" s="8" t="s">
        <v>268</v>
      </c>
      <c r="P39" s="8"/>
      <c r="Q39" s="8"/>
    </row>
    <row r="40" spans="1:17" collapsed="1">
      <c r="A40" s="19">
        <v>1.5</v>
      </c>
      <c r="B40" s="195" t="s">
        <v>305</v>
      </c>
      <c r="C40" s="117"/>
      <c r="D40" s="117"/>
      <c r="E40" s="117"/>
      <c r="F40" s="117"/>
      <c r="G40" s="117"/>
      <c r="H40" s="117"/>
      <c r="I40" s="117"/>
      <c r="J40" s="117"/>
      <c r="K40" s="117"/>
      <c r="L40" s="117"/>
      <c r="M40" s="117"/>
      <c r="O40" s="8" t="s">
        <v>268</v>
      </c>
      <c r="P40" s="8"/>
      <c r="Q40" s="8"/>
    </row>
    <row r="41" spans="1:17" hidden="1" outlineLevel="1">
      <c r="B41" s="84" t="s">
        <v>306</v>
      </c>
      <c r="C41" s="11" t="s">
        <v>211</v>
      </c>
      <c r="D41" s="11"/>
      <c r="E41" s="11"/>
      <c r="F41" s="11"/>
      <c r="G41" s="11"/>
      <c r="H41" s="11"/>
      <c r="I41" s="11"/>
      <c r="J41" s="11"/>
      <c r="K41" s="11"/>
      <c r="L41" s="11"/>
      <c r="M41" s="11"/>
      <c r="O41" s="8" t="s">
        <v>268</v>
      </c>
      <c r="P41" s="8"/>
      <c r="Q41" s="8"/>
    </row>
    <row r="42" spans="1:17" hidden="1" outlineLevel="1">
      <c r="B42" s="84" t="s">
        <v>307</v>
      </c>
      <c r="C42" s="11" t="s">
        <v>211</v>
      </c>
      <c r="D42" s="11"/>
      <c r="E42" s="11"/>
      <c r="F42" s="11"/>
      <c r="G42" s="11"/>
      <c r="H42" s="11"/>
      <c r="I42" s="11"/>
      <c r="J42" s="11"/>
      <c r="K42" s="11"/>
      <c r="L42" s="11"/>
      <c r="M42" s="11"/>
      <c r="O42" s="8" t="s">
        <v>268</v>
      </c>
      <c r="P42" s="8"/>
      <c r="Q42" s="8"/>
    </row>
    <row r="43" spans="1:17" hidden="1" outlineLevel="1">
      <c r="B43" s="84" t="s">
        <v>308</v>
      </c>
      <c r="C43" s="11" t="s">
        <v>211</v>
      </c>
      <c r="D43" s="11"/>
      <c r="E43" s="11"/>
      <c r="F43" s="11"/>
      <c r="G43" s="11"/>
      <c r="H43" s="11"/>
      <c r="I43" s="11"/>
      <c r="J43" s="11"/>
      <c r="K43" s="11"/>
      <c r="L43" s="11"/>
      <c r="M43" s="11"/>
      <c r="O43" s="8" t="s">
        <v>268</v>
      </c>
      <c r="P43" s="8"/>
      <c r="Q43" s="8"/>
    </row>
    <row r="44" spans="1:17" collapsed="1">
      <c r="A44" s="19">
        <v>1.6</v>
      </c>
      <c r="B44" s="195" t="s">
        <v>309</v>
      </c>
      <c r="C44" s="11" t="s">
        <v>211</v>
      </c>
      <c r="D44" s="11">
        <f>D45+D72+D90</f>
        <v>0</v>
      </c>
      <c r="E44" s="11">
        <f>E45+E72+E90</f>
        <v>0</v>
      </c>
      <c r="F44" s="11">
        <f t="shared" ref="F44:M44" si="1">F45+F72+F90</f>
        <v>0</v>
      </c>
      <c r="G44" s="11">
        <f t="shared" si="1"/>
        <v>0</v>
      </c>
      <c r="H44" s="11">
        <f t="shared" si="1"/>
        <v>0</v>
      </c>
      <c r="I44" s="11">
        <f t="shared" si="1"/>
        <v>0</v>
      </c>
      <c r="J44" s="11">
        <f t="shared" si="1"/>
        <v>0</v>
      </c>
      <c r="K44" s="11">
        <f t="shared" si="1"/>
        <v>0</v>
      </c>
      <c r="L44" s="11">
        <f t="shared" si="1"/>
        <v>0</v>
      </c>
      <c r="M44" s="11">
        <f t="shared" si="1"/>
        <v>0</v>
      </c>
      <c r="O44" s="8" t="s">
        <v>310</v>
      </c>
      <c r="P44" s="8"/>
      <c r="Q44" s="8"/>
    </row>
    <row r="45" spans="1:17">
      <c r="B45" s="115" t="s">
        <v>311</v>
      </c>
      <c r="C45" s="11" t="s">
        <v>211</v>
      </c>
      <c r="D45" s="7">
        <f>SUM(SUM(D48:D50,D52:D58,D60,D62,D64,D66))</f>
        <v>0</v>
      </c>
      <c r="E45" s="7">
        <f>SUM(SUM(E48:E50,E52:E58,E60,E62,E64,E66))</f>
        <v>0</v>
      </c>
      <c r="F45" s="7">
        <f t="shared" ref="F45:M45" si="2">SUM(SUM(F48:F50,F52:F58,F60,F62,F64,F66))</f>
        <v>0</v>
      </c>
      <c r="G45" s="7">
        <f t="shared" si="2"/>
        <v>0</v>
      </c>
      <c r="H45" s="7">
        <f t="shared" si="2"/>
        <v>0</v>
      </c>
      <c r="I45" s="7">
        <f t="shared" si="2"/>
        <v>0</v>
      </c>
      <c r="J45" s="7">
        <f t="shared" si="2"/>
        <v>0</v>
      </c>
      <c r="K45" s="7">
        <f t="shared" si="2"/>
        <v>0</v>
      </c>
      <c r="L45" s="7">
        <f t="shared" si="2"/>
        <v>0</v>
      </c>
      <c r="M45" s="7">
        <f t="shared" si="2"/>
        <v>0</v>
      </c>
      <c r="O45" s="8" t="s">
        <v>310</v>
      </c>
      <c r="P45" s="8"/>
      <c r="Q45" s="8"/>
    </row>
    <row r="46" spans="1:17" hidden="1" outlineLevel="1">
      <c r="B46" s="198" t="s">
        <v>312</v>
      </c>
      <c r="C46" s="11" t="s">
        <v>211</v>
      </c>
      <c r="D46" s="8"/>
      <c r="E46" s="7"/>
      <c r="F46" s="7"/>
      <c r="G46" s="7"/>
      <c r="H46" s="7"/>
      <c r="I46" s="7"/>
      <c r="J46" s="7"/>
      <c r="K46" s="7"/>
      <c r="L46" s="7"/>
      <c r="M46" s="7"/>
      <c r="O46" s="8" t="s">
        <v>310</v>
      </c>
      <c r="P46" s="8"/>
      <c r="Q46" s="8"/>
    </row>
    <row r="47" spans="1:17" hidden="1" outlineLevel="1">
      <c r="B47" s="81" t="s">
        <v>313</v>
      </c>
      <c r="C47" s="11" t="s">
        <v>211</v>
      </c>
      <c r="D47" s="8"/>
      <c r="E47" s="7"/>
      <c r="F47" s="7"/>
      <c r="G47" s="7"/>
      <c r="H47" s="7"/>
      <c r="I47" s="7"/>
      <c r="J47" s="7"/>
      <c r="K47" s="7"/>
      <c r="L47" s="7"/>
      <c r="M47" s="7"/>
      <c r="O47" s="8" t="s">
        <v>310</v>
      </c>
      <c r="P47" s="8"/>
      <c r="Q47" s="8"/>
    </row>
    <row r="48" spans="1:17" hidden="1" outlineLevel="1">
      <c r="B48" s="82" t="s">
        <v>314</v>
      </c>
      <c r="C48" s="11" t="s">
        <v>211</v>
      </c>
      <c r="D48" s="8"/>
      <c r="E48" s="7"/>
      <c r="F48" s="7"/>
      <c r="G48" s="7"/>
      <c r="H48" s="7"/>
      <c r="I48" s="7"/>
      <c r="J48" s="7"/>
      <c r="K48" s="7"/>
      <c r="L48" s="7"/>
      <c r="M48" s="7"/>
      <c r="O48" s="8" t="s">
        <v>310</v>
      </c>
      <c r="P48" s="8"/>
      <c r="Q48" s="8"/>
    </row>
    <row r="49" spans="2:17" hidden="1" outlineLevel="1">
      <c r="B49" s="82" t="s">
        <v>315</v>
      </c>
      <c r="C49" s="11" t="s">
        <v>211</v>
      </c>
      <c r="D49" s="8"/>
      <c r="E49" s="7"/>
      <c r="F49" s="7"/>
      <c r="G49" s="7"/>
      <c r="H49" s="7"/>
      <c r="I49" s="7"/>
      <c r="J49" s="7"/>
      <c r="K49" s="7"/>
      <c r="L49" s="7"/>
      <c r="M49" s="7"/>
      <c r="O49" s="8" t="s">
        <v>310</v>
      </c>
      <c r="P49" s="8"/>
      <c r="Q49" s="8"/>
    </row>
    <row r="50" spans="2:17" hidden="1" outlineLevel="1">
      <c r="B50" s="82" t="s">
        <v>316</v>
      </c>
      <c r="C50" s="11" t="s">
        <v>211</v>
      </c>
      <c r="D50" s="8"/>
      <c r="E50" s="7"/>
      <c r="F50" s="7"/>
      <c r="G50" s="7"/>
      <c r="H50" s="7"/>
      <c r="I50" s="7"/>
      <c r="J50" s="7"/>
      <c r="K50" s="7"/>
      <c r="L50" s="7"/>
      <c r="M50" s="7"/>
      <c r="O50" s="8" t="s">
        <v>310</v>
      </c>
      <c r="P50" s="8"/>
      <c r="Q50" s="8"/>
    </row>
    <row r="51" spans="2:17" hidden="1" outlineLevel="1">
      <c r="B51" s="81" t="s">
        <v>317</v>
      </c>
      <c r="C51" s="11" t="s">
        <v>211</v>
      </c>
      <c r="D51" s="8"/>
      <c r="E51" s="7"/>
      <c r="F51" s="7"/>
      <c r="G51" s="7"/>
      <c r="H51" s="7"/>
      <c r="I51" s="7"/>
      <c r="J51" s="7"/>
      <c r="K51" s="7"/>
      <c r="L51" s="7"/>
      <c r="M51" s="7"/>
      <c r="O51" s="8" t="s">
        <v>310</v>
      </c>
      <c r="P51" s="8"/>
      <c r="Q51" s="8"/>
    </row>
    <row r="52" spans="2:17" hidden="1" outlineLevel="1">
      <c r="B52" s="82" t="s">
        <v>318</v>
      </c>
      <c r="C52" s="11" t="s">
        <v>211</v>
      </c>
      <c r="D52" s="8"/>
      <c r="E52" s="7"/>
      <c r="F52" s="7"/>
      <c r="G52" s="7"/>
      <c r="H52" s="7"/>
      <c r="I52" s="7"/>
      <c r="J52" s="7"/>
      <c r="K52" s="7"/>
      <c r="L52" s="7"/>
      <c r="M52" s="7"/>
      <c r="O52" s="8" t="s">
        <v>310</v>
      </c>
      <c r="P52" s="8"/>
      <c r="Q52" s="8"/>
    </row>
    <row r="53" spans="2:17" hidden="1" outlineLevel="1">
      <c r="B53" s="82" t="s">
        <v>319</v>
      </c>
      <c r="C53" s="11" t="s">
        <v>211</v>
      </c>
      <c r="D53" s="8"/>
      <c r="E53" s="7"/>
      <c r="F53" s="7"/>
      <c r="G53" s="7"/>
      <c r="H53" s="7"/>
      <c r="I53" s="7"/>
      <c r="J53" s="7"/>
      <c r="K53" s="7"/>
      <c r="L53" s="7"/>
      <c r="M53" s="7"/>
      <c r="O53" s="8" t="s">
        <v>310</v>
      </c>
      <c r="P53" s="8"/>
      <c r="Q53" s="8"/>
    </row>
    <row r="54" spans="2:17" hidden="1" outlineLevel="1">
      <c r="B54" s="82" t="s">
        <v>320</v>
      </c>
      <c r="C54" s="11" t="s">
        <v>211</v>
      </c>
      <c r="D54" s="8"/>
      <c r="E54" s="7"/>
      <c r="F54" s="7"/>
      <c r="G54" s="7"/>
      <c r="H54" s="7"/>
      <c r="I54" s="7"/>
      <c r="J54" s="7"/>
      <c r="K54" s="7"/>
      <c r="L54" s="7"/>
      <c r="M54" s="7"/>
      <c r="O54" s="8" t="s">
        <v>310</v>
      </c>
      <c r="P54" s="8"/>
      <c r="Q54" s="8"/>
    </row>
    <row r="55" spans="2:17" hidden="1" outlineLevel="1">
      <c r="B55" s="82" t="s">
        <v>321</v>
      </c>
      <c r="C55" s="11" t="s">
        <v>211</v>
      </c>
      <c r="D55" s="8"/>
      <c r="E55" s="7"/>
      <c r="F55" s="7"/>
      <c r="G55" s="7"/>
      <c r="H55" s="7"/>
      <c r="I55" s="7"/>
      <c r="J55" s="7"/>
      <c r="K55" s="7"/>
      <c r="L55" s="7"/>
      <c r="M55" s="7"/>
      <c r="O55" s="8" t="s">
        <v>310</v>
      </c>
      <c r="P55" s="8"/>
      <c r="Q55" s="8"/>
    </row>
    <row r="56" spans="2:17" hidden="1" outlineLevel="1">
      <c r="B56" s="82" t="s">
        <v>322</v>
      </c>
      <c r="C56" s="11" t="s">
        <v>211</v>
      </c>
      <c r="D56" s="8"/>
      <c r="E56" s="7"/>
      <c r="F56" s="7"/>
      <c r="G56" s="7"/>
      <c r="H56" s="7"/>
      <c r="I56" s="7"/>
      <c r="J56" s="7"/>
      <c r="K56" s="7"/>
      <c r="L56" s="7"/>
      <c r="M56" s="7"/>
      <c r="O56" s="8" t="s">
        <v>310</v>
      </c>
      <c r="P56" s="8"/>
      <c r="Q56" s="8"/>
    </row>
    <row r="57" spans="2:17" hidden="1" outlineLevel="1">
      <c r="B57" s="82" t="s">
        <v>323</v>
      </c>
      <c r="C57" s="11" t="s">
        <v>211</v>
      </c>
      <c r="D57" s="8"/>
      <c r="E57" s="7"/>
      <c r="F57" s="7"/>
      <c r="G57" s="7"/>
      <c r="H57" s="7"/>
      <c r="I57" s="7"/>
      <c r="J57" s="7"/>
      <c r="K57" s="7"/>
      <c r="L57" s="7"/>
      <c r="M57" s="7"/>
      <c r="O57" s="8" t="s">
        <v>310</v>
      </c>
      <c r="P57" s="8"/>
      <c r="Q57" s="8"/>
    </row>
    <row r="58" spans="2:17" hidden="1" outlineLevel="1">
      <c r="B58" s="82" t="s">
        <v>324</v>
      </c>
      <c r="C58" s="11" t="s">
        <v>211</v>
      </c>
      <c r="D58" s="8"/>
      <c r="E58" s="7"/>
      <c r="F58" s="7"/>
      <c r="G58" s="7"/>
      <c r="H58" s="7"/>
      <c r="I58" s="7"/>
      <c r="J58" s="7"/>
      <c r="K58" s="7"/>
      <c r="L58" s="7"/>
      <c r="M58" s="7"/>
      <c r="O58" s="8" t="s">
        <v>310</v>
      </c>
      <c r="P58" s="8"/>
      <c r="Q58" s="8"/>
    </row>
    <row r="59" spans="2:17" hidden="1" outlineLevel="1">
      <c r="B59" s="81" t="s">
        <v>325</v>
      </c>
      <c r="C59" s="11" t="s">
        <v>211</v>
      </c>
      <c r="D59" s="8"/>
      <c r="E59" s="7"/>
      <c r="F59" s="7"/>
      <c r="G59" s="7"/>
      <c r="H59" s="7"/>
      <c r="I59" s="7"/>
      <c r="J59" s="7"/>
      <c r="K59" s="7"/>
      <c r="L59" s="7"/>
      <c r="M59" s="7"/>
      <c r="O59" s="8" t="s">
        <v>310</v>
      </c>
      <c r="P59" s="8"/>
      <c r="Q59" s="8"/>
    </row>
    <row r="60" spans="2:17" hidden="1" outlineLevel="1">
      <c r="B60" s="82" t="s">
        <v>316</v>
      </c>
      <c r="C60" s="11" t="s">
        <v>211</v>
      </c>
      <c r="D60" s="8"/>
      <c r="E60" s="7"/>
      <c r="F60" s="7"/>
      <c r="G60" s="7"/>
      <c r="H60" s="7"/>
      <c r="I60" s="7"/>
      <c r="J60" s="7"/>
      <c r="K60" s="7"/>
      <c r="L60" s="7"/>
      <c r="M60" s="7"/>
      <c r="O60" s="8" t="s">
        <v>310</v>
      </c>
      <c r="P60" s="8"/>
      <c r="Q60" s="8"/>
    </row>
    <row r="61" spans="2:17" hidden="1" outlineLevel="1">
      <c r="B61" s="81" t="s">
        <v>326</v>
      </c>
      <c r="C61" s="11" t="s">
        <v>211</v>
      </c>
      <c r="D61" s="8"/>
      <c r="E61" s="7"/>
      <c r="F61" s="7"/>
      <c r="G61" s="7"/>
      <c r="H61" s="7"/>
      <c r="I61" s="7"/>
      <c r="J61" s="7"/>
      <c r="K61" s="7"/>
      <c r="L61" s="7"/>
      <c r="M61" s="7"/>
      <c r="O61" s="8" t="s">
        <v>310</v>
      </c>
      <c r="P61" s="8"/>
      <c r="Q61" s="8"/>
    </row>
    <row r="62" spans="2:17" hidden="1" outlineLevel="1">
      <c r="B62" s="82" t="s">
        <v>316</v>
      </c>
      <c r="C62" s="11" t="s">
        <v>211</v>
      </c>
      <c r="D62" s="8"/>
      <c r="E62" s="7"/>
      <c r="F62" s="7"/>
      <c r="G62" s="7"/>
      <c r="H62" s="7"/>
      <c r="I62" s="7"/>
      <c r="J62" s="7"/>
      <c r="K62" s="7"/>
      <c r="L62" s="7"/>
      <c r="M62" s="7"/>
      <c r="O62" s="8" t="s">
        <v>310</v>
      </c>
      <c r="P62" s="8"/>
      <c r="Q62" s="8"/>
    </row>
    <row r="63" spans="2:17" hidden="1" outlineLevel="1">
      <c r="B63" s="81" t="s">
        <v>327</v>
      </c>
      <c r="C63" s="11" t="s">
        <v>211</v>
      </c>
      <c r="D63" s="8"/>
      <c r="E63" s="7"/>
      <c r="F63" s="7"/>
      <c r="G63" s="7"/>
      <c r="H63" s="7"/>
      <c r="I63" s="7"/>
      <c r="J63" s="7"/>
      <c r="K63" s="7"/>
      <c r="L63" s="7"/>
      <c r="M63" s="7"/>
      <c r="O63" s="8" t="s">
        <v>310</v>
      </c>
      <c r="P63" s="8"/>
      <c r="Q63" s="8"/>
    </row>
    <row r="64" spans="2:17" hidden="1" outlineLevel="1">
      <c r="B64" s="82" t="s">
        <v>328</v>
      </c>
      <c r="C64" s="11" t="s">
        <v>211</v>
      </c>
      <c r="D64" s="8"/>
      <c r="E64" s="7"/>
      <c r="F64" s="7"/>
      <c r="G64" s="7"/>
      <c r="H64" s="7"/>
      <c r="I64" s="7"/>
      <c r="J64" s="7"/>
      <c r="K64" s="7"/>
      <c r="L64" s="7"/>
      <c r="M64" s="7"/>
      <c r="O64" s="8" t="s">
        <v>310</v>
      </c>
      <c r="P64" s="8"/>
      <c r="Q64" s="8"/>
    </row>
    <row r="65" spans="2:17" hidden="1" outlineLevel="1">
      <c r="B65" s="81" t="s">
        <v>242</v>
      </c>
      <c r="C65" s="11" t="s">
        <v>211</v>
      </c>
      <c r="D65" s="8"/>
      <c r="E65" s="7"/>
      <c r="F65" s="7"/>
      <c r="G65" s="7"/>
      <c r="H65" s="7"/>
      <c r="I65" s="7"/>
      <c r="J65" s="7"/>
      <c r="K65" s="7"/>
      <c r="L65" s="7"/>
      <c r="M65" s="7"/>
      <c r="O65" s="8" t="s">
        <v>310</v>
      </c>
      <c r="P65" s="8"/>
      <c r="Q65" s="8"/>
    </row>
    <row r="66" spans="2:17" hidden="1" outlineLevel="1">
      <c r="B66" s="82" t="s">
        <v>329</v>
      </c>
      <c r="C66" s="11" t="s">
        <v>211</v>
      </c>
      <c r="D66" s="8"/>
      <c r="E66" s="7"/>
      <c r="F66" s="7"/>
      <c r="G66" s="7"/>
      <c r="H66" s="7"/>
      <c r="I66" s="7"/>
      <c r="J66" s="7"/>
      <c r="K66" s="7"/>
      <c r="L66" s="7"/>
      <c r="M66" s="7"/>
      <c r="O66" s="8" t="s">
        <v>310</v>
      </c>
      <c r="P66" s="8"/>
      <c r="Q66" s="8"/>
    </row>
    <row r="67" spans="2:17" hidden="1" outlineLevel="1">
      <c r="B67" s="83" t="s">
        <v>330</v>
      </c>
      <c r="C67" s="11" t="s">
        <v>211</v>
      </c>
      <c r="D67" s="8"/>
      <c r="E67" s="7"/>
      <c r="F67" s="7"/>
      <c r="G67" s="7"/>
      <c r="H67" s="7"/>
      <c r="I67" s="7"/>
      <c r="J67" s="7"/>
      <c r="K67" s="7"/>
      <c r="L67" s="7"/>
      <c r="M67" s="7"/>
      <c r="O67" s="8" t="s">
        <v>310</v>
      </c>
      <c r="P67" s="8"/>
      <c r="Q67" s="8"/>
    </row>
    <row r="68" spans="2:17" hidden="1" outlineLevel="1">
      <c r="B68" s="84" t="s">
        <v>331</v>
      </c>
      <c r="C68" s="11" t="s">
        <v>211</v>
      </c>
      <c r="D68" s="8"/>
      <c r="E68" s="7"/>
      <c r="F68" s="7"/>
      <c r="G68" s="7"/>
      <c r="H68" s="7"/>
      <c r="I68" s="7"/>
      <c r="J68" s="7"/>
      <c r="K68" s="7"/>
      <c r="L68" s="7"/>
      <c r="M68" s="7"/>
      <c r="O68" s="8" t="s">
        <v>310</v>
      </c>
      <c r="P68" s="8"/>
      <c r="Q68" s="8"/>
    </row>
    <row r="69" spans="2:17" hidden="1" outlineLevel="1">
      <c r="B69" s="84" t="s">
        <v>332</v>
      </c>
      <c r="C69" s="11" t="s">
        <v>211</v>
      </c>
      <c r="D69" s="8"/>
      <c r="E69" s="7"/>
      <c r="F69" s="7"/>
      <c r="G69" s="7"/>
      <c r="H69" s="7"/>
      <c r="I69" s="7"/>
      <c r="J69" s="7"/>
      <c r="K69" s="7"/>
      <c r="L69" s="7"/>
      <c r="M69" s="7"/>
      <c r="O69" s="8" t="s">
        <v>310</v>
      </c>
      <c r="P69" s="8"/>
      <c r="Q69" s="8"/>
    </row>
    <row r="70" spans="2:17" hidden="1" outlineLevel="1">
      <c r="B70" s="84" t="s">
        <v>333</v>
      </c>
      <c r="C70" s="11" t="s">
        <v>211</v>
      </c>
      <c r="D70" s="8"/>
      <c r="E70" s="7"/>
      <c r="F70" s="7"/>
      <c r="G70" s="7"/>
      <c r="H70" s="7"/>
      <c r="I70" s="7"/>
      <c r="J70" s="7"/>
      <c r="K70" s="7"/>
      <c r="L70" s="7"/>
      <c r="M70" s="7"/>
      <c r="O70" s="8" t="s">
        <v>310</v>
      </c>
      <c r="P70" s="8"/>
      <c r="Q70" s="8"/>
    </row>
    <row r="71" spans="2:17" hidden="1" outlineLevel="1">
      <c r="B71" s="84" t="s">
        <v>334</v>
      </c>
      <c r="C71" s="11" t="s">
        <v>211</v>
      </c>
      <c r="D71" s="8"/>
      <c r="E71" s="7"/>
      <c r="F71" s="7"/>
      <c r="G71" s="7"/>
      <c r="H71" s="7"/>
      <c r="I71" s="7"/>
      <c r="J71" s="7"/>
      <c r="K71" s="7"/>
      <c r="L71" s="7"/>
      <c r="M71" s="7"/>
      <c r="O71" s="8" t="s">
        <v>310</v>
      </c>
      <c r="P71" s="8"/>
      <c r="Q71" s="8"/>
    </row>
    <row r="72" spans="2:17" collapsed="1">
      <c r="B72" s="115" t="s">
        <v>335</v>
      </c>
      <c r="C72" s="11" t="s">
        <v>211</v>
      </c>
      <c r="D72" s="7">
        <f>SUM(D75:D80,D82,D84)</f>
        <v>0</v>
      </c>
      <c r="E72" s="7">
        <f>SUM(E75:E80,E82,E84)</f>
        <v>0</v>
      </c>
      <c r="F72" s="7">
        <f t="shared" ref="F72:M72" si="3">SUM(F75:F80,F82,F84)</f>
        <v>0</v>
      </c>
      <c r="G72" s="7">
        <f t="shared" si="3"/>
        <v>0</v>
      </c>
      <c r="H72" s="7">
        <f t="shared" si="3"/>
        <v>0</v>
      </c>
      <c r="I72" s="7">
        <f t="shared" si="3"/>
        <v>0</v>
      </c>
      <c r="J72" s="7">
        <f t="shared" si="3"/>
        <v>0</v>
      </c>
      <c r="K72" s="7">
        <f t="shared" si="3"/>
        <v>0</v>
      </c>
      <c r="L72" s="7">
        <f t="shared" si="3"/>
        <v>0</v>
      </c>
      <c r="M72" s="7">
        <f t="shared" si="3"/>
        <v>0</v>
      </c>
      <c r="O72" s="8" t="s">
        <v>310</v>
      </c>
      <c r="P72" s="8"/>
      <c r="Q72" s="8"/>
    </row>
    <row r="73" spans="2:17" hidden="1" outlineLevel="1">
      <c r="B73" s="90" t="s">
        <v>312</v>
      </c>
      <c r="C73" s="11"/>
      <c r="D73" s="8"/>
      <c r="E73" s="7"/>
      <c r="F73" s="7"/>
      <c r="G73" s="7"/>
      <c r="H73" s="7"/>
      <c r="I73" s="7"/>
      <c r="J73" s="7"/>
      <c r="K73" s="7"/>
      <c r="L73" s="7"/>
      <c r="M73" s="7"/>
      <c r="O73" s="8" t="s">
        <v>310</v>
      </c>
      <c r="P73" s="8"/>
      <c r="Q73" s="8"/>
    </row>
    <row r="74" spans="2:17" hidden="1" outlineLevel="1">
      <c r="B74" s="85" t="s">
        <v>317</v>
      </c>
      <c r="C74" s="11" t="s">
        <v>211</v>
      </c>
      <c r="D74" s="8"/>
      <c r="E74" s="7"/>
      <c r="F74" s="7"/>
      <c r="G74" s="7"/>
      <c r="H74" s="7"/>
      <c r="I74" s="7"/>
      <c r="J74" s="7"/>
      <c r="K74" s="7"/>
      <c r="L74" s="7"/>
      <c r="M74" s="7"/>
      <c r="O74" s="8" t="s">
        <v>310</v>
      </c>
      <c r="P74" s="8"/>
      <c r="Q74" s="8"/>
    </row>
    <row r="75" spans="2:17" hidden="1" outlineLevel="1">
      <c r="B75" s="86" t="s">
        <v>318</v>
      </c>
      <c r="C75" s="11" t="s">
        <v>211</v>
      </c>
      <c r="D75" s="8"/>
      <c r="E75" s="7"/>
      <c r="F75" s="7"/>
      <c r="G75" s="7"/>
      <c r="H75" s="7"/>
      <c r="I75" s="7"/>
      <c r="J75" s="7"/>
      <c r="K75" s="7"/>
      <c r="L75" s="7"/>
      <c r="M75" s="7"/>
      <c r="O75" s="8" t="s">
        <v>310</v>
      </c>
      <c r="P75" s="8"/>
      <c r="Q75" s="8"/>
    </row>
    <row r="76" spans="2:17" hidden="1" outlineLevel="1">
      <c r="B76" s="86" t="s">
        <v>319</v>
      </c>
      <c r="C76" s="11" t="s">
        <v>211</v>
      </c>
      <c r="D76" s="8"/>
      <c r="E76" s="7"/>
      <c r="F76" s="7"/>
      <c r="G76" s="7"/>
      <c r="H76" s="7"/>
      <c r="I76" s="7"/>
      <c r="J76" s="7"/>
      <c r="K76" s="7"/>
      <c r="L76" s="7"/>
      <c r="M76" s="7"/>
      <c r="O76" s="8" t="s">
        <v>310</v>
      </c>
      <c r="P76" s="8"/>
      <c r="Q76" s="8"/>
    </row>
    <row r="77" spans="2:17" hidden="1" outlineLevel="1">
      <c r="B77" s="86" t="s">
        <v>320</v>
      </c>
      <c r="C77" s="11" t="s">
        <v>211</v>
      </c>
      <c r="D77" s="8"/>
      <c r="E77" s="7"/>
      <c r="F77" s="7"/>
      <c r="G77" s="7"/>
      <c r="H77" s="7"/>
      <c r="I77" s="7"/>
      <c r="J77" s="7"/>
      <c r="K77" s="7"/>
      <c r="L77" s="7"/>
      <c r="M77" s="7"/>
      <c r="O77" s="8" t="s">
        <v>310</v>
      </c>
      <c r="P77" s="8"/>
      <c r="Q77" s="8"/>
    </row>
    <row r="78" spans="2:17" hidden="1" outlineLevel="1">
      <c r="B78" s="86" t="s">
        <v>321</v>
      </c>
      <c r="C78" s="11" t="s">
        <v>211</v>
      </c>
      <c r="D78" s="8"/>
      <c r="E78" s="7"/>
      <c r="F78" s="7"/>
      <c r="G78" s="7"/>
      <c r="H78" s="7"/>
      <c r="I78" s="7"/>
      <c r="J78" s="7"/>
      <c r="K78" s="7"/>
      <c r="L78" s="7"/>
      <c r="M78" s="7"/>
      <c r="O78" s="8" t="s">
        <v>310</v>
      </c>
      <c r="P78" s="8"/>
      <c r="Q78" s="8"/>
    </row>
    <row r="79" spans="2:17" hidden="1" outlineLevel="1">
      <c r="B79" s="86" t="s">
        <v>323</v>
      </c>
      <c r="C79" s="11" t="s">
        <v>211</v>
      </c>
      <c r="D79" s="8"/>
      <c r="E79" s="7"/>
      <c r="F79" s="7"/>
      <c r="G79" s="7"/>
      <c r="H79" s="7"/>
      <c r="I79" s="7"/>
      <c r="J79" s="7"/>
      <c r="K79" s="7"/>
      <c r="L79" s="7"/>
      <c r="M79" s="7"/>
      <c r="O79" s="8" t="s">
        <v>310</v>
      </c>
      <c r="P79" s="8"/>
      <c r="Q79" s="8"/>
    </row>
    <row r="80" spans="2:17" hidden="1" outlineLevel="1">
      <c r="B80" s="86" t="s">
        <v>324</v>
      </c>
      <c r="C80" s="11" t="s">
        <v>211</v>
      </c>
      <c r="D80" s="8"/>
      <c r="E80" s="7"/>
      <c r="F80" s="7"/>
      <c r="G80" s="7"/>
      <c r="H80" s="7"/>
      <c r="I80" s="7"/>
      <c r="J80" s="7"/>
      <c r="K80" s="7"/>
      <c r="L80" s="7"/>
      <c r="M80" s="7"/>
      <c r="O80" s="8" t="s">
        <v>310</v>
      </c>
      <c r="P80" s="8"/>
      <c r="Q80" s="8"/>
    </row>
    <row r="81" spans="2:17" hidden="1" outlineLevel="1">
      <c r="B81" s="85" t="s">
        <v>327</v>
      </c>
      <c r="C81" s="11" t="s">
        <v>211</v>
      </c>
      <c r="D81" s="8"/>
      <c r="E81" s="7"/>
      <c r="F81" s="7"/>
      <c r="G81" s="7"/>
      <c r="H81" s="7"/>
      <c r="I81" s="7"/>
      <c r="J81" s="7"/>
      <c r="K81" s="7"/>
      <c r="L81" s="7"/>
      <c r="M81" s="7"/>
      <c r="O81" s="8" t="s">
        <v>310</v>
      </c>
      <c r="P81" s="8"/>
      <c r="Q81" s="8"/>
    </row>
    <row r="82" spans="2:17" hidden="1" outlineLevel="1">
      <c r="B82" s="86" t="s">
        <v>328</v>
      </c>
      <c r="C82" s="11" t="s">
        <v>211</v>
      </c>
      <c r="D82" s="8"/>
      <c r="E82" s="7"/>
      <c r="F82" s="7"/>
      <c r="G82" s="7"/>
      <c r="H82" s="7"/>
      <c r="I82" s="7"/>
      <c r="J82" s="7"/>
      <c r="K82" s="7"/>
      <c r="L82" s="7"/>
      <c r="M82" s="7"/>
      <c r="O82" s="8" t="s">
        <v>310</v>
      </c>
      <c r="P82" s="8"/>
      <c r="Q82" s="8"/>
    </row>
    <row r="83" spans="2:17" hidden="1" outlineLevel="1">
      <c r="B83" s="85" t="s">
        <v>242</v>
      </c>
      <c r="C83" s="11" t="s">
        <v>211</v>
      </c>
      <c r="D83" s="8"/>
      <c r="E83" s="7"/>
      <c r="F83" s="7"/>
      <c r="G83" s="7"/>
      <c r="H83" s="7"/>
      <c r="I83" s="7"/>
      <c r="J83" s="7"/>
      <c r="K83" s="7"/>
      <c r="L83" s="7"/>
      <c r="M83" s="7"/>
      <c r="O83" s="8" t="s">
        <v>310</v>
      </c>
      <c r="P83" s="8"/>
      <c r="Q83" s="8"/>
    </row>
    <row r="84" spans="2:17" hidden="1" outlineLevel="1">
      <c r="B84" s="86" t="s">
        <v>329</v>
      </c>
      <c r="C84" s="11" t="s">
        <v>211</v>
      </c>
      <c r="D84" s="8"/>
      <c r="E84" s="7"/>
      <c r="F84" s="7"/>
      <c r="G84" s="7"/>
      <c r="H84" s="7"/>
      <c r="I84" s="7"/>
      <c r="J84" s="7"/>
      <c r="K84" s="7"/>
      <c r="L84" s="7"/>
      <c r="M84" s="7"/>
      <c r="O84" s="8" t="s">
        <v>310</v>
      </c>
      <c r="P84" s="8"/>
      <c r="Q84" s="8"/>
    </row>
    <row r="85" spans="2:17" hidden="1" outlineLevel="1">
      <c r="B85" s="87" t="s">
        <v>336</v>
      </c>
      <c r="C85" s="11"/>
      <c r="D85" s="8"/>
      <c r="E85" s="7"/>
      <c r="F85" s="7"/>
      <c r="G85" s="7"/>
      <c r="H85" s="7"/>
      <c r="I85" s="7"/>
      <c r="J85" s="7"/>
      <c r="K85" s="7"/>
      <c r="L85" s="7"/>
      <c r="M85" s="7"/>
      <c r="O85" s="8" t="s">
        <v>310</v>
      </c>
      <c r="P85" s="8"/>
      <c r="Q85" s="8"/>
    </row>
    <row r="86" spans="2:17" hidden="1" outlineLevel="1">
      <c r="B86" s="84" t="s">
        <v>331</v>
      </c>
      <c r="C86" s="11" t="s">
        <v>211</v>
      </c>
      <c r="D86" s="8"/>
      <c r="E86" s="7"/>
      <c r="F86" s="7"/>
      <c r="G86" s="7"/>
      <c r="H86" s="7"/>
      <c r="I86" s="7"/>
      <c r="J86" s="7"/>
      <c r="K86" s="7"/>
      <c r="L86" s="7"/>
      <c r="M86" s="7"/>
      <c r="O86" s="8" t="s">
        <v>310</v>
      </c>
      <c r="P86" s="8"/>
      <c r="Q86" s="8"/>
    </row>
    <row r="87" spans="2:17" hidden="1" outlineLevel="1">
      <c r="B87" s="84" t="s">
        <v>332</v>
      </c>
      <c r="C87" s="11" t="s">
        <v>211</v>
      </c>
      <c r="D87" s="8"/>
      <c r="E87" s="7"/>
      <c r="F87" s="7"/>
      <c r="G87" s="7"/>
      <c r="H87" s="7"/>
      <c r="I87" s="7"/>
      <c r="J87" s="7"/>
      <c r="K87" s="7"/>
      <c r="L87" s="7"/>
      <c r="M87" s="7"/>
      <c r="O87" s="8" t="s">
        <v>310</v>
      </c>
      <c r="P87" s="8"/>
      <c r="Q87" s="8"/>
    </row>
    <row r="88" spans="2:17" hidden="1" outlineLevel="1">
      <c r="B88" s="84" t="s">
        <v>333</v>
      </c>
      <c r="C88" s="11" t="s">
        <v>211</v>
      </c>
      <c r="D88" s="8"/>
      <c r="E88" s="7"/>
      <c r="F88" s="7"/>
      <c r="G88" s="7"/>
      <c r="H88" s="7"/>
      <c r="I88" s="7"/>
      <c r="J88" s="7"/>
      <c r="K88" s="7"/>
      <c r="L88" s="7"/>
      <c r="M88" s="7"/>
      <c r="O88" s="8" t="s">
        <v>310</v>
      </c>
      <c r="P88" s="8"/>
      <c r="Q88" s="8"/>
    </row>
    <row r="89" spans="2:17" hidden="1" outlineLevel="1">
      <c r="B89" s="84" t="s">
        <v>334</v>
      </c>
      <c r="C89" s="11" t="s">
        <v>211</v>
      </c>
      <c r="D89" s="8"/>
      <c r="E89" s="7"/>
      <c r="F89" s="7"/>
      <c r="G89" s="7"/>
      <c r="H89" s="7"/>
      <c r="I89" s="7"/>
      <c r="J89" s="7"/>
      <c r="K89" s="7"/>
      <c r="L89" s="7"/>
      <c r="M89" s="7"/>
      <c r="O89" s="8" t="s">
        <v>310</v>
      </c>
      <c r="P89" s="8"/>
      <c r="Q89" s="8"/>
    </row>
    <row r="90" spans="2:17" collapsed="1">
      <c r="B90" s="115" t="s">
        <v>337</v>
      </c>
      <c r="C90" s="11" t="s">
        <v>211</v>
      </c>
      <c r="D90" s="7">
        <f>SUM(D93:D95,D97,D99:D100,D102,D104,D106)</f>
        <v>0</v>
      </c>
      <c r="E90" s="7">
        <f>SUM(E93:E95,E97,E99:E100,E102,E104,E106)</f>
        <v>0</v>
      </c>
      <c r="F90" s="7">
        <f t="shared" ref="F90:M90" si="4">SUM(F93:F95,F97,F99:F100,F102,F104,F106)</f>
        <v>0</v>
      </c>
      <c r="G90" s="7">
        <f t="shared" si="4"/>
        <v>0</v>
      </c>
      <c r="H90" s="7">
        <f t="shared" si="4"/>
        <v>0</v>
      </c>
      <c r="I90" s="7">
        <f t="shared" si="4"/>
        <v>0</v>
      </c>
      <c r="J90" s="7">
        <f t="shared" si="4"/>
        <v>0</v>
      </c>
      <c r="K90" s="7">
        <f t="shared" si="4"/>
        <v>0</v>
      </c>
      <c r="L90" s="7">
        <f t="shared" si="4"/>
        <v>0</v>
      </c>
      <c r="M90" s="7">
        <f t="shared" si="4"/>
        <v>0</v>
      </c>
      <c r="O90" s="8" t="s">
        <v>310</v>
      </c>
      <c r="P90" s="8"/>
      <c r="Q90" s="8"/>
    </row>
    <row r="91" spans="2:17" hidden="1" outlineLevel="1">
      <c r="B91" s="196" t="s">
        <v>312</v>
      </c>
      <c r="C91" s="11"/>
      <c r="D91" s="8"/>
      <c r="E91" s="7"/>
      <c r="F91" s="7"/>
      <c r="G91" s="7"/>
      <c r="H91" s="7"/>
      <c r="I91" s="7"/>
      <c r="J91" s="7"/>
      <c r="K91" s="7"/>
      <c r="L91" s="7"/>
      <c r="M91" s="7"/>
      <c r="O91" s="8" t="s">
        <v>310</v>
      </c>
      <c r="P91" s="8"/>
      <c r="Q91" s="8"/>
    </row>
    <row r="92" spans="2:17" hidden="1" outlineLevel="1">
      <c r="B92" s="197" t="s">
        <v>313</v>
      </c>
      <c r="C92" s="11" t="s">
        <v>211</v>
      </c>
      <c r="D92" s="8"/>
      <c r="E92" s="7"/>
      <c r="F92" s="7"/>
      <c r="G92" s="7"/>
      <c r="H92" s="7"/>
      <c r="I92" s="7"/>
      <c r="J92" s="7"/>
      <c r="K92" s="7"/>
      <c r="L92" s="7"/>
      <c r="M92" s="7"/>
      <c r="O92" s="8" t="s">
        <v>310</v>
      </c>
      <c r="P92" s="8"/>
      <c r="Q92" s="8"/>
    </row>
    <row r="93" spans="2:17" hidden="1" outlineLevel="1">
      <c r="B93" s="89" t="s">
        <v>314</v>
      </c>
      <c r="C93" s="11" t="s">
        <v>211</v>
      </c>
      <c r="D93" s="8"/>
      <c r="E93" s="7"/>
      <c r="F93" s="7"/>
      <c r="G93" s="7"/>
      <c r="H93" s="7"/>
      <c r="I93" s="7"/>
      <c r="J93" s="7"/>
      <c r="K93" s="7"/>
      <c r="L93" s="7"/>
      <c r="M93" s="7"/>
      <c r="O93" s="8" t="s">
        <v>310</v>
      </c>
      <c r="P93" s="8"/>
      <c r="Q93" s="8"/>
    </row>
    <row r="94" spans="2:17" hidden="1" outlineLevel="1">
      <c r="B94" s="89" t="s">
        <v>315</v>
      </c>
      <c r="C94" s="11" t="s">
        <v>211</v>
      </c>
      <c r="D94" s="8"/>
      <c r="E94" s="7"/>
      <c r="F94" s="7"/>
      <c r="G94" s="7"/>
      <c r="H94" s="7"/>
      <c r="I94" s="7"/>
      <c r="J94" s="7"/>
      <c r="K94" s="7"/>
      <c r="L94" s="7"/>
      <c r="M94" s="7"/>
      <c r="O94" s="8" t="s">
        <v>310</v>
      </c>
      <c r="P94" s="8"/>
      <c r="Q94" s="8"/>
    </row>
    <row r="95" spans="2:17" hidden="1" outlineLevel="1">
      <c r="B95" s="89" t="s">
        <v>316</v>
      </c>
      <c r="C95" s="11" t="s">
        <v>211</v>
      </c>
      <c r="D95" s="8"/>
      <c r="E95" s="7"/>
      <c r="F95" s="7"/>
      <c r="G95" s="7"/>
      <c r="H95" s="7"/>
      <c r="I95" s="7"/>
      <c r="J95" s="7"/>
      <c r="K95" s="7"/>
      <c r="L95" s="7"/>
      <c r="M95" s="7"/>
      <c r="O95" s="8" t="s">
        <v>310</v>
      </c>
      <c r="P95" s="8"/>
      <c r="Q95" s="8"/>
    </row>
    <row r="96" spans="2:17" hidden="1" outlineLevel="1">
      <c r="B96" s="197" t="s">
        <v>317</v>
      </c>
      <c r="C96" s="11" t="s">
        <v>211</v>
      </c>
      <c r="D96" s="8"/>
      <c r="E96" s="7"/>
      <c r="F96" s="7"/>
      <c r="G96" s="7"/>
      <c r="H96" s="7"/>
      <c r="I96" s="7"/>
      <c r="J96" s="7"/>
      <c r="K96" s="7"/>
      <c r="L96" s="7"/>
      <c r="M96" s="7"/>
      <c r="O96" s="8" t="s">
        <v>310</v>
      </c>
      <c r="P96" s="8"/>
      <c r="Q96" s="8"/>
    </row>
    <row r="97" spans="1:17" hidden="1" outlineLevel="1">
      <c r="B97" s="89" t="s">
        <v>338</v>
      </c>
      <c r="C97" s="11" t="s">
        <v>211</v>
      </c>
      <c r="D97" s="8"/>
      <c r="E97" s="7"/>
      <c r="F97" s="7"/>
      <c r="G97" s="7"/>
      <c r="H97" s="7"/>
      <c r="I97" s="7"/>
      <c r="J97" s="7"/>
      <c r="K97" s="7"/>
      <c r="L97" s="7"/>
      <c r="M97" s="7"/>
      <c r="O97" s="8" t="s">
        <v>310</v>
      </c>
      <c r="P97" s="8"/>
      <c r="Q97" s="8"/>
    </row>
    <row r="98" spans="1:17" hidden="1" outlineLevel="1">
      <c r="B98" s="197" t="s">
        <v>325</v>
      </c>
      <c r="C98" s="11" t="s">
        <v>211</v>
      </c>
      <c r="D98" s="8"/>
      <c r="E98" s="7"/>
      <c r="F98" s="7"/>
      <c r="G98" s="7"/>
      <c r="H98" s="7"/>
      <c r="I98" s="7"/>
      <c r="J98" s="7"/>
      <c r="K98" s="7"/>
      <c r="L98" s="7"/>
      <c r="M98" s="7"/>
      <c r="O98" s="8" t="s">
        <v>310</v>
      </c>
      <c r="P98" s="8"/>
      <c r="Q98" s="8"/>
    </row>
    <row r="99" spans="1:17" hidden="1" outlineLevel="1">
      <c r="B99" s="89" t="s">
        <v>316</v>
      </c>
      <c r="C99" s="11" t="s">
        <v>211</v>
      </c>
      <c r="D99" s="8"/>
      <c r="E99" s="7"/>
      <c r="F99" s="7"/>
      <c r="G99" s="7"/>
      <c r="H99" s="7"/>
      <c r="I99" s="7"/>
      <c r="J99" s="7"/>
      <c r="K99" s="7"/>
      <c r="L99" s="7"/>
      <c r="M99" s="7"/>
      <c r="O99" s="8" t="s">
        <v>310</v>
      </c>
      <c r="P99" s="8"/>
      <c r="Q99" s="8"/>
    </row>
    <row r="100" spans="1:17" hidden="1" outlineLevel="1">
      <c r="B100" s="89" t="s">
        <v>338</v>
      </c>
      <c r="C100" s="11" t="s">
        <v>211</v>
      </c>
      <c r="D100" s="8"/>
      <c r="E100" s="7"/>
      <c r="F100" s="7"/>
      <c r="G100" s="7"/>
      <c r="H100" s="7"/>
      <c r="I100" s="7"/>
      <c r="J100" s="7"/>
      <c r="K100" s="7"/>
      <c r="L100" s="7"/>
      <c r="M100" s="7"/>
      <c r="O100" s="8" t="s">
        <v>310</v>
      </c>
      <c r="P100" s="8"/>
      <c r="Q100" s="8"/>
    </row>
    <row r="101" spans="1:17" hidden="1" outlineLevel="1">
      <c r="B101" s="197" t="s">
        <v>326</v>
      </c>
      <c r="C101" s="11" t="s">
        <v>211</v>
      </c>
      <c r="D101" s="8"/>
      <c r="E101" s="7"/>
      <c r="F101" s="7"/>
      <c r="G101" s="7"/>
      <c r="H101" s="7"/>
      <c r="I101" s="7"/>
      <c r="J101" s="7"/>
      <c r="K101" s="7"/>
      <c r="L101" s="7"/>
      <c r="M101" s="7"/>
      <c r="O101" s="8" t="s">
        <v>310</v>
      </c>
      <c r="P101" s="8"/>
      <c r="Q101" s="8"/>
    </row>
    <row r="102" spans="1:17" hidden="1" outlineLevel="1">
      <c r="B102" s="89" t="s">
        <v>316</v>
      </c>
      <c r="C102" s="11" t="s">
        <v>211</v>
      </c>
      <c r="D102" s="8"/>
      <c r="E102" s="7"/>
      <c r="F102" s="7"/>
      <c r="G102" s="7"/>
      <c r="H102" s="7"/>
      <c r="I102" s="7"/>
      <c r="J102" s="7"/>
      <c r="K102" s="7"/>
      <c r="L102" s="7"/>
      <c r="M102" s="7"/>
      <c r="O102" s="8" t="s">
        <v>310</v>
      </c>
      <c r="P102" s="8"/>
      <c r="Q102" s="8"/>
    </row>
    <row r="103" spans="1:17" hidden="1" outlineLevel="1">
      <c r="B103" s="197" t="s">
        <v>327</v>
      </c>
      <c r="C103" s="11" t="s">
        <v>211</v>
      </c>
      <c r="D103" s="8"/>
      <c r="E103" s="7"/>
      <c r="F103" s="7"/>
      <c r="G103" s="7"/>
      <c r="H103" s="7"/>
      <c r="I103" s="7"/>
      <c r="J103" s="7"/>
      <c r="K103" s="7"/>
      <c r="L103" s="7"/>
      <c r="M103" s="7"/>
      <c r="O103" s="8" t="s">
        <v>310</v>
      </c>
      <c r="P103" s="8"/>
      <c r="Q103" s="8"/>
    </row>
    <row r="104" spans="1:17" hidden="1" outlineLevel="1">
      <c r="B104" s="89" t="s">
        <v>328</v>
      </c>
      <c r="C104" s="11" t="s">
        <v>211</v>
      </c>
      <c r="D104" s="8"/>
      <c r="E104" s="7"/>
      <c r="F104" s="7"/>
      <c r="G104" s="7"/>
      <c r="H104" s="7"/>
      <c r="I104" s="7"/>
      <c r="J104" s="7"/>
      <c r="K104" s="7"/>
      <c r="L104" s="7"/>
      <c r="M104" s="7"/>
      <c r="O104" s="8" t="s">
        <v>310</v>
      </c>
      <c r="P104" s="8"/>
      <c r="Q104" s="8"/>
    </row>
    <row r="105" spans="1:17" hidden="1" outlineLevel="1">
      <c r="B105" s="197" t="s">
        <v>242</v>
      </c>
      <c r="C105" s="11" t="s">
        <v>211</v>
      </c>
      <c r="D105" s="8"/>
      <c r="E105" s="7"/>
      <c r="F105" s="7"/>
      <c r="G105" s="7"/>
      <c r="H105" s="7"/>
      <c r="I105" s="7"/>
      <c r="J105" s="7"/>
      <c r="K105" s="7"/>
      <c r="L105" s="7"/>
      <c r="M105" s="7"/>
      <c r="O105" s="8" t="s">
        <v>310</v>
      </c>
      <c r="P105" s="8"/>
      <c r="Q105" s="8"/>
    </row>
    <row r="106" spans="1:17" hidden="1" outlineLevel="1">
      <c r="B106" s="89" t="s">
        <v>329</v>
      </c>
      <c r="C106" s="11" t="s">
        <v>211</v>
      </c>
      <c r="D106" s="8"/>
      <c r="E106" s="7"/>
      <c r="F106" s="7"/>
      <c r="G106" s="7"/>
      <c r="H106" s="7"/>
      <c r="I106" s="7"/>
      <c r="J106" s="7"/>
      <c r="K106" s="7"/>
      <c r="L106" s="7"/>
      <c r="M106" s="7"/>
      <c r="O106" s="8" t="s">
        <v>310</v>
      </c>
      <c r="P106" s="8"/>
      <c r="Q106" s="8"/>
    </row>
    <row r="107" spans="1:17" hidden="1" outlineLevel="1">
      <c r="B107" s="83" t="s">
        <v>330</v>
      </c>
      <c r="C107" s="11"/>
      <c r="D107" s="8"/>
      <c r="E107" s="7"/>
      <c r="F107" s="7"/>
      <c r="G107" s="7"/>
      <c r="H107" s="7"/>
      <c r="I107" s="7"/>
      <c r="J107" s="7"/>
      <c r="K107" s="7"/>
      <c r="L107" s="7"/>
      <c r="M107" s="7"/>
      <c r="O107" s="8" t="s">
        <v>310</v>
      </c>
      <c r="P107" s="8"/>
      <c r="Q107" s="8"/>
    </row>
    <row r="108" spans="1:17" hidden="1" outlineLevel="1">
      <c r="B108" s="99" t="s">
        <v>331</v>
      </c>
      <c r="C108" s="11" t="s">
        <v>211</v>
      </c>
      <c r="D108" s="8"/>
      <c r="E108" s="7"/>
      <c r="F108" s="7"/>
      <c r="G108" s="7"/>
      <c r="H108" s="7"/>
      <c r="I108" s="7"/>
      <c r="J108" s="7"/>
      <c r="K108" s="7"/>
      <c r="L108" s="7"/>
      <c r="M108" s="7"/>
      <c r="O108" s="8" t="s">
        <v>310</v>
      </c>
      <c r="P108" s="8"/>
      <c r="Q108" s="8"/>
    </row>
    <row r="109" spans="1:17" hidden="1" outlineLevel="1">
      <c r="B109" s="99" t="s">
        <v>332</v>
      </c>
      <c r="C109" s="11" t="s">
        <v>211</v>
      </c>
      <c r="D109" s="8"/>
      <c r="E109" s="7"/>
      <c r="F109" s="7"/>
      <c r="G109" s="7"/>
      <c r="H109" s="7"/>
      <c r="I109" s="7"/>
      <c r="J109" s="7"/>
      <c r="K109" s="7"/>
      <c r="L109" s="7"/>
      <c r="M109" s="7"/>
      <c r="O109" s="8" t="s">
        <v>310</v>
      </c>
      <c r="P109" s="8"/>
      <c r="Q109" s="8"/>
    </row>
    <row r="110" spans="1:17" hidden="1" outlineLevel="1">
      <c r="B110" s="99" t="s">
        <v>333</v>
      </c>
      <c r="C110" s="11" t="s">
        <v>211</v>
      </c>
      <c r="D110" s="8"/>
      <c r="E110" s="7"/>
      <c r="F110" s="7"/>
      <c r="G110" s="7"/>
      <c r="H110" s="7"/>
      <c r="I110" s="7"/>
      <c r="J110" s="7"/>
      <c r="K110" s="7"/>
      <c r="L110" s="7"/>
      <c r="M110" s="7"/>
      <c r="O110" s="8" t="s">
        <v>310</v>
      </c>
      <c r="P110" s="8"/>
      <c r="Q110" s="8"/>
    </row>
    <row r="111" spans="1:17" hidden="1" outlineLevel="1">
      <c r="B111" s="99" t="s">
        <v>334</v>
      </c>
      <c r="C111" s="11" t="s">
        <v>211</v>
      </c>
      <c r="D111" s="8"/>
      <c r="E111" s="7"/>
      <c r="F111" s="7"/>
      <c r="G111" s="7"/>
      <c r="H111" s="7"/>
      <c r="I111" s="7"/>
      <c r="J111" s="7"/>
      <c r="K111" s="7"/>
      <c r="L111" s="7"/>
      <c r="M111" s="7"/>
      <c r="O111" s="8" t="s">
        <v>310</v>
      </c>
      <c r="P111" s="8"/>
      <c r="Q111" s="8"/>
    </row>
    <row r="112" spans="1:17" collapsed="1">
      <c r="A112" s="19">
        <v>1.7</v>
      </c>
      <c r="B112" s="24" t="s">
        <v>339</v>
      </c>
      <c r="C112" s="117"/>
      <c r="D112" s="117"/>
      <c r="E112" s="117"/>
      <c r="F112" s="117"/>
      <c r="G112" s="117"/>
      <c r="H112" s="117"/>
      <c r="I112" s="117"/>
      <c r="J112" s="117"/>
      <c r="K112" s="117"/>
      <c r="L112" s="117"/>
      <c r="M112" s="117"/>
      <c r="O112" s="8" t="s">
        <v>310</v>
      </c>
      <c r="P112" s="8"/>
      <c r="Q112" s="8"/>
    </row>
    <row r="113" spans="2:15" hidden="1" outlineLevel="1">
      <c r="B113" s="84" t="s">
        <v>340</v>
      </c>
      <c r="C113" s="11" t="s">
        <v>211</v>
      </c>
      <c r="D113" s="11"/>
      <c r="E113" s="11"/>
      <c r="F113" s="11"/>
      <c r="G113" s="11"/>
      <c r="H113" s="11"/>
      <c r="I113" s="11"/>
      <c r="J113" s="11"/>
      <c r="K113" s="11"/>
      <c r="L113" s="11"/>
      <c r="M113" s="11"/>
      <c r="O113" s="8" t="s">
        <v>310</v>
      </c>
    </row>
    <row r="114" spans="2:15" hidden="1" outlineLevel="1">
      <c r="B114" s="84" t="s">
        <v>341</v>
      </c>
      <c r="C114" s="11" t="s">
        <v>211</v>
      </c>
      <c r="D114" s="11"/>
      <c r="E114" s="11"/>
      <c r="F114" s="11"/>
      <c r="G114" s="11"/>
      <c r="H114" s="11"/>
      <c r="I114" s="11"/>
      <c r="J114" s="11"/>
      <c r="K114" s="11"/>
      <c r="L114" s="11"/>
      <c r="M114" s="11"/>
      <c r="O114" s="8" t="s">
        <v>310</v>
      </c>
    </row>
    <row r="115" spans="2:15" hidden="1" outlineLevel="1">
      <c r="B115" s="84" t="s">
        <v>342</v>
      </c>
      <c r="C115" s="11" t="s">
        <v>211</v>
      </c>
      <c r="D115" s="11"/>
      <c r="E115" s="11"/>
      <c r="F115" s="11"/>
      <c r="G115" s="11"/>
      <c r="H115" s="11"/>
      <c r="I115" s="11"/>
      <c r="J115" s="11"/>
      <c r="K115" s="11"/>
      <c r="L115" s="11"/>
      <c r="M115" s="11"/>
      <c r="O115" s="8" t="s">
        <v>310</v>
      </c>
    </row>
    <row r="116" spans="2:15" hidden="1" outlineLevel="1">
      <c r="B116" s="92" t="s">
        <v>277</v>
      </c>
      <c r="C116" s="11" t="s">
        <v>211</v>
      </c>
      <c r="D116" s="21"/>
      <c r="E116" s="21"/>
      <c r="F116" s="21"/>
      <c r="G116" s="21"/>
      <c r="H116" s="21"/>
      <c r="I116" s="21"/>
      <c r="J116" s="21"/>
      <c r="K116" s="21"/>
      <c r="L116" s="21"/>
      <c r="M116" s="21"/>
      <c r="O116" s="14" t="s">
        <v>310</v>
      </c>
    </row>
    <row r="117" spans="2:15" collapsed="1"/>
  </sheetData>
  <mergeCells count="1">
    <mergeCell ref="A1:M1"/>
  </mergeCells>
  <phoneticPr fontId="3"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6A6D3-A80D-4DA6-874A-B36E86ACB92F}">
  <sheetPr codeName="Folha10"/>
  <dimension ref="A1:S265"/>
  <sheetViews>
    <sheetView zoomScale="70" zoomScaleNormal="70" workbookViewId="0">
      <pane xSplit="2" ySplit="9" topLeftCell="C66" activePane="bottomRight" state="frozen"/>
      <selection pane="bottomRight" activeCell="B9" sqref="B9"/>
      <selection pane="bottomLeft" activeCell="A10" sqref="A10"/>
      <selection pane="topRight" activeCell="C1" sqref="C1"/>
    </sheetView>
  </sheetViews>
  <sheetFormatPr defaultRowHeight="14.45" outlineLevelRow="1"/>
  <cols>
    <col min="1" max="1" width="8.7109375" style="2"/>
    <col min="2" max="2" width="75.5703125" customWidth="1"/>
    <col min="3" max="3" width="8.7109375" style="3"/>
    <col min="4" max="4" width="12.140625" style="3" customWidth="1"/>
    <col min="5" max="5" width="24.5703125" style="127" customWidth="1"/>
    <col min="6" max="14" width="8.7109375" style="127"/>
    <col min="16" max="16" width="15.85546875" bestFit="1" customWidth="1"/>
    <col min="17" max="17" width="148.140625" bestFit="1" customWidth="1"/>
    <col min="18" max="18" width="26.140625" customWidth="1"/>
  </cols>
  <sheetData>
    <row r="1" spans="1:19" ht="18.600000000000001">
      <c r="A1" s="348" t="s">
        <v>343</v>
      </c>
      <c r="B1" s="348"/>
      <c r="C1" s="348"/>
      <c r="D1" s="348"/>
      <c r="E1" s="348"/>
      <c r="F1" s="348"/>
      <c r="G1" s="348"/>
      <c r="H1" s="348"/>
      <c r="I1" s="348"/>
      <c r="J1" s="348"/>
      <c r="K1" s="348"/>
      <c r="L1" s="348"/>
      <c r="M1" s="348"/>
      <c r="N1" s="348"/>
      <c r="O1" s="348"/>
      <c r="P1" s="348"/>
      <c r="Q1" s="348"/>
    </row>
    <row r="3" spans="1:19" ht="36.6" customHeight="1">
      <c r="A3" s="7">
        <v>1</v>
      </c>
      <c r="B3" s="310" t="s">
        <v>344</v>
      </c>
      <c r="C3" s="240" t="s">
        <v>136</v>
      </c>
      <c r="D3" s="240" t="s">
        <v>137</v>
      </c>
      <c r="E3" s="201" t="s">
        <v>138</v>
      </c>
      <c r="F3" s="128" t="s">
        <v>139</v>
      </c>
      <c r="G3" s="128" t="s">
        <v>140</v>
      </c>
      <c r="H3" s="128" t="s">
        <v>141</v>
      </c>
      <c r="I3" s="128" t="s">
        <v>142</v>
      </c>
      <c r="J3" s="128" t="s">
        <v>143</v>
      </c>
      <c r="K3" s="128" t="s">
        <v>144</v>
      </c>
      <c r="L3" s="128" t="s">
        <v>145</v>
      </c>
      <c r="M3" s="128" t="s">
        <v>146</v>
      </c>
      <c r="N3" s="128" t="s">
        <v>147</v>
      </c>
      <c r="O3" s="128" t="s">
        <v>148</v>
      </c>
      <c r="Q3" s="105" t="s">
        <v>149</v>
      </c>
      <c r="R3" s="105" t="s">
        <v>150</v>
      </c>
      <c r="S3" s="105" t="s">
        <v>151</v>
      </c>
    </row>
    <row r="4" spans="1:19">
      <c r="B4" s="15" t="s">
        <v>345</v>
      </c>
      <c r="C4" s="7" t="s">
        <v>221</v>
      </c>
      <c r="D4" s="7"/>
      <c r="E4" s="121">
        <f t="shared" ref="E4:O4" si="0">E10+E182</f>
        <v>0</v>
      </c>
      <c r="F4" s="121">
        <f t="shared" si="0"/>
        <v>0</v>
      </c>
      <c r="G4" s="121">
        <f t="shared" si="0"/>
        <v>0</v>
      </c>
      <c r="H4" s="121">
        <f t="shared" si="0"/>
        <v>0</v>
      </c>
      <c r="I4" s="121">
        <f t="shared" si="0"/>
        <v>0</v>
      </c>
      <c r="J4" s="121">
        <f t="shared" si="0"/>
        <v>0</v>
      </c>
      <c r="K4" s="121">
        <f t="shared" si="0"/>
        <v>0</v>
      </c>
      <c r="L4" s="121">
        <f t="shared" si="0"/>
        <v>0</v>
      </c>
      <c r="M4" s="121">
        <f t="shared" si="0"/>
        <v>0</v>
      </c>
      <c r="N4" s="121">
        <f t="shared" si="0"/>
        <v>0</v>
      </c>
      <c r="O4" s="121">
        <f t="shared" si="0"/>
        <v>0</v>
      </c>
      <c r="Q4" s="8" t="s">
        <v>346</v>
      </c>
      <c r="R4" s="8"/>
      <c r="S4" s="8"/>
    </row>
    <row r="5" spans="1:19">
      <c r="B5" s="15" t="s">
        <v>347</v>
      </c>
      <c r="C5" s="7" t="s">
        <v>221</v>
      </c>
      <c r="D5" s="7"/>
      <c r="E5" s="121">
        <f t="shared" ref="E5:O5" si="1">E31+E203+E117</f>
        <v>0</v>
      </c>
      <c r="F5" s="121">
        <f t="shared" si="1"/>
        <v>0</v>
      </c>
      <c r="G5" s="121">
        <f t="shared" si="1"/>
        <v>0</v>
      </c>
      <c r="H5" s="121">
        <f t="shared" si="1"/>
        <v>0</v>
      </c>
      <c r="I5" s="121">
        <f t="shared" si="1"/>
        <v>0</v>
      </c>
      <c r="J5" s="121">
        <f t="shared" si="1"/>
        <v>0</v>
      </c>
      <c r="K5" s="121">
        <f t="shared" si="1"/>
        <v>0</v>
      </c>
      <c r="L5" s="121">
        <f t="shared" si="1"/>
        <v>0</v>
      </c>
      <c r="M5" s="121">
        <f t="shared" si="1"/>
        <v>0</v>
      </c>
      <c r="N5" s="121">
        <f t="shared" si="1"/>
        <v>0</v>
      </c>
      <c r="O5" s="121">
        <f t="shared" si="1"/>
        <v>0</v>
      </c>
      <c r="Q5" s="8" t="s">
        <v>346</v>
      </c>
      <c r="R5" s="8"/>
      <c r="S5" s="8"/>
    </row>
    <row r="6" spans="1:19">
      <c r="B6" s="15" t="s">
        <v>348</v>
      </c>
      <c r="C6" s="7" t="s">
        <v>221</v>
      </c>
      <c r="D6" s="7"/>
      <c r="E6" s="121">
        <f t="shared" ref="E6:O6" si="2">E52+E138+E224</f>
        <v>0</v>
      </c>
      <c r="F6" s="121">
        <f t="shared" si="2"/>
        <v>0</v>
      </c>
      <c r="G6" s="121">
        <f t="shared" si="2"/>
        <v>0</v>
      </c>
      <c r="H6" s="121">
        <f t="shared" si="2"/>
        <v>0</v>
      </c>
      <c r="I6" s="121">
        <f t="shared" si="2"/>
        <v>0</v>
      </c>
      <c r="J6" s="121">
        <f t="shared" si="2"/>
        <v>0</v>
      </c>
      <c r="K6" s="121">
        <f t="shared" si="2"/>
        <v>0</v>
      </c>
      <c r="L6" s="121">
        <f t="shared" si="2"/>
        <v>0</v>
      </c>
      <c r="M6" s="121">
        <f t="shared" si="2"/>
        <v>0</v>
      </c>
      <c r="N6" s="121">
        <f t="shared" si="2"/>
        <v>0</v>
      </c>
      <c r="O6" s="121">
        <f t="shared" si="2"/>
        <v>0</v>
      </c>
      <c r="Q6" s="8" t="s">
        <v>346</v>
      </c>
      <c r="R6" s="8"/>
      <c r="S6" s="8"/>
    </row>
    <row r="7" spans="1:19">
      <c r="B7" s="29" t="s">
        <v>349</v>
      </c>
      <c r="C7" s="7" t="s">
        <v>221</v>
      </c>
      <c r="D7" s="13"/>
      <c r="E7" s="122">
        <f t="shared" ref="E7:O7" si="3">E73+E159+E224</f>
        <v>0</v>
      </c>
      <c r="F7" s="122">
        <f t="shared" si="3"/>
        <v>0</v>
      </c>
      <c r="G7" s="122">
        <f t="shared" si="3"/>
        <v>0</v>
      </c>
      <c r="H7" s="122">
        <f t="shared" si="3"/>
        <v>0</v>
      </c>
      <c r="I7" s="122">
        <f t="shared" si="3"/>
        <v>0</v>
      </c>
      <c r="J7" s="122">
        <f t="shared" si="3"/>
        <v>0</v>
      </c>
      <c r="K7" s="122">
        <f t="shared" si="3"/>
        <v>0</v>
      </c>
      <c r="L7" s="122">
        <f t="shared" si="3"/>
        <v>0</v>
      </c>
      <c r="M7" s="122">
        <f t="shared" si="3"/>
        <v>0</v>
      </c>
      <c r="N7" s="122">
        <f t="shared" si="3"/>
        <v>0</v>
      </c>
      <c r="O7" s="122">
        <f t="shared" si="3"/>
        <v>0</v>
      </c>
      <c r="Q7" s="8" t="s">
        <v>346</v>
      </c>
      <c r="R7" s="8"/>
      <c r="S7" s="8"/>
    </row>
    <row r="9" spans="1:19" ht="42.6" customHeight="1">
      <c r="A9" s="11">
        <v>2</v>
      </c>
      <c r="B9" s="311" t="s">
        <v>350</v>
      </c>
      <c r="C9" s="18" t="s">
        <v>136</v>
      </c>
      <c r="D9" s="18" t="s">
        <v>137</v>
      </c>
      <c r="E9" s="201" t="s">
        <v>138</v>
      </c>
      <c r="F9" s="123" t="s">
        <v>139</v>
      </c>
      <c r="G9" s="123" t="s">
        <v>140</v>
      </c>
      <c r="H9" s="123" t="s">
        <v>141</v>
      </c>
      <c r="I9" s="123" t="s">
        <v>142</v>
      </c>
      <c r="J9" s="123" t="s">
        <v>143</v>
      </c>
      <c r="K9" s="123" t="s">
        <v>144</v>
      </c>
      <c r="L9" s="123" t="s">
        <v>145</v>
      </c>
      <c r="M9" s="123" t="s">
        <v>146</v>
      </c>
      <c r="N9" s="123" t="s">
        <v>147</v>
      </c>
      <c r="O9" s="124" t="s">
        <v>148</v>
      </c>
    </row>
    <row r="10" spans="1:19">
      <c r="A10" s="7">
        <v>2.1</v>
      </c>
      <c r="B10" s="24" t="s">
        <v>351</v>
      </c>
      <c r="C10" s="2" t="s">
        <v>221</v>
      </c>
      <c r="D10" s="11"/>
      <c r="E10" s="125">
        <f t="shared" ref="E10:O10" si="4">E12+E13+E24+E15</f>
        <v>0</v>
      </c>
      <c r="F10" s="125">
        <f t="shared" si="4"/>
        <v>0</v>
      </c>
      <c r="G10" s="125">
        <f t="shared" si="4"/>
        <v>0</v>
      </c>
      <c r="H10" s="125">
        <f t="shared" si="4"/>
        <v>0</v>
      </c>
      <c r="I10" s="125">
        <f t="shared" si="4"/>
        <v>0</v>
      </c>
      <c r="J10" s="125">
        <f t="shared" si="4"/>
        <v>0</v>
      </c>
      <c r="K10" s="125">
        <f t="shared" si="4"/>
        <v>0</v>
      </c>
      <c r="L10" s="125">
        <f t="shared" si="4"/>
        <v>0</v>
      </c>
      <c r="M10" s="125">
        <f t="shared" si="4"/>
        <v>0</v>
      </c>
      <c r="N10" s="125">
        <f t="shared" si="4"/>
        <v>0</v>
      </c>
      <c r="O10" s="125">
        <f t="shared" si="4"/>
        <v>0</v>
      </c>
      <c r="Q10" s="8" t="s">
        <v>257</v>
      </c>
      <c r="R10" s="8"/>
      <c r="S10" s="8"/>
    </row>
    <row r="11" spans="1:19">
      <c r="B11" s="52" t="s">
        <v>223</v>
      </c>
      <c r="C11" s="2"/>
      <c r="D11" s="11"/>
      <c r="E11" s="11"/>
      <c r="F11" s="135"/>
      <c r="G11" s="135"/>
      <c r="H11" s="135"/>
      <c r="I11" s="135"/>
      <c r="J11" s="135"/>
      <c r="K11" s="135"/>
      <c r="L11" s="135"/>
      <c r="M11" s="135"/>
      <c r="N11" s="135"/>
      <c r="O11" s="135"/>
      <c r="Q11" s="8" t="s">
        <v>257</v>
      </c>
      <c r="R11" s="8"/>
      <c r="S11" s="8"/>
    </row>
    <row r="12" spans="1:19">
      <c r="B12" s="53" t="s">
        <v>224</v>
      </c>
      <c r="C12" s="2" t="s">
        <v>221</v>
      </c>
      <c r="D12" s="11"/>
      <c r="E12" s="11"/>
      <c r="F12" s="125"/>
      <c r="G12" s="125"/>
      <c r="H12" s="125"/>
      <c r="I12" s="125"/>
      <c r="J12" s="125"/>
      <c r="K12" s="125"/>
      <c r="L12" s="125"/>
      <c r="M12" s="125"/>
      <c r="N12" s="125"/>
      <c r="O12" s="125"/>
      <c r="Q12" s="8" t="s">
        <v>257</v>
      </c>
      <c r="R12" s="8"/>
      <c r="S12" s="8"/>
    </row>
    <row r="13" spans="1:19">
      <c r="B13" s="53" t="s">
        <v>225</v>
      </c>
      <c r="C13" s="2" t="s">
        <v>221</v>
      </c>
      <c r="D13" s="11"/>
      <c r="E13" s="11"/>
      <c r="F13" s="125"/>
      <c r="G13" s="125"/>
      <c r="H13" s="125"/>
      <c r="I13" s="125"/>
      <c r="J13" s="125"/>
      <c r="K13" s="125"/>
      <c r="L13" s="125"/>
      <c r="M13" s="125"/>
      <c r="N13" s="125"/>
      <c r="O13" s="125"/>
      <c r="Q13" s="8" t="s">
        <v>257</v>
      </c>
      <c r="R13" s="8"/>
      <c r="S13" s="8"/>
    </row>
    <row r="14" spans="1:19">
      <c r="B14" s="52" t="s">
        <v>226</v>
      </c>
      <c r="C14" s="2"/>
      <c r="D14" s="11"/>
      <c r="E14" s="11"/>
      <c r="F14" s="135"/>
      <c r="G14" s="135"/>
      <c r="H14" s="135"/>
      <c r="I14" s="135"/>
      <c r="J14" s="135"/>
      <c r="K14" s="135"/>
      <c r="L14" s="135"/>
      <c r="M14" s="135"/>
      <c r="N14" s="135"/>
      <c r="O14" s="135"/>
      <c r="Q14" s="8" t="s">
        <v>257</v>
      </c>
      <c r="R14" s="8"/>
      <c r="S14" s="8"/>
    </row>
    <row r="15" spans="1:19">
      <c r="B15" s="53" t="s">
        <v>227</v>
      </c>
      <c r="C15" s="2" t="s">
        <v>221</v>
      </c>
      <c r="D15" s="11"/>
      <c r="E15" s="125">
        <f>SUM(E16:E23)</f>
        <v>0</v>
      </c>
      <c r="F15" s="125">
        <f>SUM(F16:F23)</f>
        <v>0</v>
      </c>
      <c r="G15" s="125">
        <f t="shared" ref="G15:O15" si="5">SUM(G16:G23)</f>
        <v>0</v>
      </c>
      <c r="H15" s="125">
        <f t="shared" si="5"/>
        <v>0</v>
      </c>
      <c r="I15" s="125">
        <f t="shared" si="5"/>
        <v>0</v>
      </c>
      <c r="J15" s="125">
        <f t="shared" si="5"/>
        <v>0</v>
      </c>
      <c r="K15" s="125">
        <f t="shared" si="5"/>
        <v>0</v>
      </c>
      <c r="L15" s="125">
        <f t="shared" si="5"/>
        <v>0</v>
      </c>
      <c r="M15" s="125">
        <f t="shared" si="5"/>
        <v>0</v>
      </c>
      <c r="N15" s="125">
        <f t="shared" si="5"/>
        <v>0</v>
      </c>
      <c r="O15" s="125">
        <f t="shared" si="5"/>
        <v>0</v>
      </c>
      <c r="Q15" s="8" t="s">
        <v>257</v>
      </c>
      <c r="R15" s="8"/>
      <c r="S15" s="8"/>
    </row>
    <row r="16" spans="1:19" hidden="1" outlineLevel="1">
      <c r="B16" s="54" t="s">
        <v>228</v>
      </c>
      <c r="C16" s="2" t="s">
        <v>221</v>
      </c>
      <c r="D16" s="11"/>
      <c r="E16" s="125"/>
      <c r="F16" s="125"/>
      <c r="G16" s="125"/>
      <c r="H16" s="125"/>
      <c r="I16" s="125"/>
      <c r="J16" s="125"/>
      <c r="K16" s="125"/>
      <c r="L16" s="125"/>
      <c r="M16" s="125"/>
      <c r="N16" s="125"/>
      <c r="O16" s="125"/>
      <c r="Q16" s="8" t="s">
        <v>257</v>
      </c>
      <c r="R16" s="8"/>
      <c r="S16" s="8"/>
    </row>
    <row r="17" spans="1:19" hidden="1" outlineLevel="1">
      <c r="B17" s="54" t="s">
        <v>229</v>
      </c>
      <c r="C17" s="2" t="s">
        <v>221</v>
      </c>
      <c r="D17" s="11"/>
      <c r="E17" s="125"/>
      <c r="F17" s="125"/>
      <c r="G17" s="125"/>
      <c r="H17" s="125"/>
      <c r="I17" s="125"/>
      <c r="J17" s="125"/>
      <c r="K17" s="125"/>
      <c r="L17" s="125"/>
      <c r="M17" s="125"/>
      <c r="N17" s="125"/>
      <c r="O17" s="125"/>
      <c r="Q17" s="8" t="s">
        <v>257</v>
      </c>
      <c r="R17" s="8"/>
      <c r="S17" s="8"/>
    </row>
    <row r="18" spans="1:19" hidden="1" outlineLevel="1">
      <c r="B18" s="54" t="s">
        <v>230</v>
      </c>
      <c r="C18" s="2" t="s">
        <v>221</v>
      </c>
      <c r="D18" s="11"/>
      <c r="E18" s="125"/>
      <c r="F18" s="125"/>
      <c r="G18" s="125"/>
      <c r="H18" s="125"/>
      <c r="I18" s="125"/>
      <c r="J18" s="125"/>
      <c r="K18" s="125"/>
      <c r="L18" s="125"/>
      <c r="M18" s="125"/>
      <c r="N18" s="125"/>
      <c r="O18" s="125"/>
      <c r="Q18" s="8" t="s">
        <v>257</v>
      </c>
      <c r="R18" s="8"/>
      <c r="S18" s="8"/>
    </row>
    <row r="19" spans="1:19" hidden="1" outlineLevel="1">
      <c r="B19" s="54" t="s">
        <v>231</v>
      </c>
      <c r="C19" s="2" t="s">
        <v>221</v>
      </c>
      <c r="D19" s="11"/>
      <c r="E19" s="125"/>
      <c r="F19" s="125"/>
      <c r="G19" s="125"/>
      <c r="H19" s="125"/>
      <c r="I19" s="125"/>
      <c r="J19" s="125"/>
      <c r="K19" s="125"/>
      <c r="L19" s="125"/>
      <c r="M19" s="125"/>
      <c r="N19" s="125"/>
      <c r="O19" s="125"/>
      <c r="Q19" s="8" t="s">
        <v>257</v>
      </c>
      <c r="R19" s="8"/>
      <c r="S19" s="8"/>
    </row>
    <row r="20" spans="1:19" hidden="1" outlineLevel="1">
      <c r="B20" s="54" t="s">
        <v>232</v>
      </c>
      <c r="C20" s="2" t="s">
        <v>221</v>
      </c>
      <c r="D20" s="11"/>
      <c r="E20" s="125"/>
      <c r="F20" s="125"/>
      <c r="G20" s="125"/>
      <c r="H20" s="125"/>
      <c r="I20" s="125"/>
      <c r="J20" s="125"/>
      <c r="K20" s="125"/>
      <c r="L20" s="125"/>
      <c r="M20" s="125"/>
      <c r="N20" s="125"/>
      <c r="O20" s="125"/>
      <c r="Q20" s="8" t="s">
        <v>257</v>
      </c>
      <c r="R20" s="8"/>
      <c r="S20" s="8"/>
    </row>
    <row r="21" spans="1:19" hidden="1" outlineLevel="1">
      <c r="B21" s="54" t="s">
        <v>233</v>
      </c>
      <c r="C21" s="2" t="s">
        <v>221</v>
      </c>
      <c r="D21" s="11"/>
      <c r="E21" s="125"/>
      <c r="F21" s="125"/>
      <c r="G21" s="125"/>
      <c r="H21" s="125"/>
      <c r="I21" s="125"/>
      <c r="J21" s="125"/>
      <c r="K21" s="125"/>
      <c r="L21" s="125"/>
      <c r="M21" s="125"/>
      <c r="N21" s="125"/>
      <c r="O21" s="125"/>
      <c r="Q21" s="8" t="s">
        <v>257</v>
      </c>
      <c r="R21" s="8"/>
      <c r="S21" s="8"/>
    </row>
    <row r="22" spans="1:19" hidden="1" outlineLevel="1">
      <c r="B22" s="54" t="s">
        <v>234</v>
      </c>
      <c r="C22" s="2" t="s">
        <v>221</v>
      </c>
      <c r="D22" s="11"/>
      <c r="E22" s="125"/>
      <c r="F22" s="125"/>
      <c r="G22" s="125"/>
      <c r="H22" s="125"/>
      <c r="I22" s="125"/>
      <c r="J22" s="125"/>
      <c r="K22" s="125"/>
      <c r="L22" s="125"/>
      <c r="M22" s="125"/>
      <c r="N22" s="125"/>
      <c r="O22" s="125"/>
      <c r="Q22" s="8" t="s">
        <v>257</v>
      </c>
      <c r="R22" s="8"/>
      <c r="S22" s="8"/>
    </row>
    <row r="23" spans="1:19" hidden="1" outlineLevel="1">
      <c r="B23" s="54" t="s">
        <v>235</v>
      </c>
      <c r="C23" s="2" t="s">
        <v>221</v>
      </c>
      <c r="D23" s="11"/>
      <c r="E23" s="125"/>
      <c r="F23" s="125"/>
      <c r="G23" s="125"/>
      <c r="H23" s="125"/>
      <c r="I23" s="125"/>
      <c r="J23" s="125"/>
      <c r="K23" s="125"/>
      <c r="L23" s="125"/>
      <c r="M23" s="125"/>
      <c r="N23" s="125"/>
      <c r="O23" s="125"/>
      <c r="Q23" s="8" t="s">
        <v>257</v>
      </c>
      <c r="R23" s="8"/>
      <c r="S23" s="8"/>
    </row>
    <row r="24" spans="1:19" collapsed="1">
      <c r="B24" s="53" t="s">
        <v>236</v>
      </c>
      <c r="C24" s="2" t="s">
        <v>221</v>
      </c>
      <c r="D24" s="11"/>
      <c r="E24" s="125">
        <f>SUM(E25:E30)</f>
        <v>0</v>
      </c>
      <c r="F24" s="125">
        <f>SUM(F25:F30)</f>
        <v>0</v>
      </c>
      <c r="G24" s="125">
        <f t="shared" ref="G24:O24" si="6">SUM(G25:G30)</f>
        <v>0</v>
      </c>
      <c r="H24" s="125">
        <f t="shared" si="6"/>
        <v>0</v>
      </c>
      <c r="I24" s="125">
        <f t="shared" si="6"/>
        <v>0</v>
      </c>
      <c r="J24" s="125">
        <f t="shared" si="6"/>
        <v>0</v>
      </c>
      <c r="K24" s="125">
        <f t="shared" si="6"/>
        <v>0</v>
      </c>
      <c r="L24" s="125">
        <f t="shared" si="6"/>
        <v>0</v>
      </c>
      <c r="M24" s="125">
        <f t="shared" si="6"/>
        <v>0</v>
      </c>
      <c r="N24" s="125">
        <f t="shared" si="6"/>
        <v>0</v>
      </c>
      <c r="O24" s="125">
        <f t="shared" si="6"/>
        <v>0</v>
      </c>
      <c r="Q24" s="8" t="s">
        <v>257</v>
      </c>
      <c r="R24" s="8"/>
      <c r="S24" s="8"/>
    </row>
    <row r="25" spans="1:19" outlineLevel="1">
      <c r="B25" s="54" t="s">
        <v>237</v>
      </c>
      <c r="C25" s="2" t="s">
        <v>221</v>
      </c>
      <c r="D25" s="11"/>
      <c r="E25" s="125"/>
      <c r="F25" s="125"/>
      <c r="G25" s="125"/>
      <c r="H25" s="125"/>
      <c r="I25" s="125"/>
      <c r="J25" s="125"/>
      <c r="K25" s="125"/>
      <c r="L25" s="125"/>
      <c r="M25" s="125"/>
      <c r="N25" s="125"/>
      <c r="O25" s="126"/>
      <c r="Q25" s="8" t="s">
        <v>257</v>
      </c>
      <c r="R25" s="8"/>
      <c r="S25" s="8"/>
    </row>
    <row r="26" spans="1:19" outlineLevel="1">
      <c r="B26" s="54" t="s">
        <v>238</v>
      </c>
      <c r="C26" s="2" t="s">
        <v>221</v>
      </c>
      <c r="D26" s="11"/>
      <c r="E26" s="125"/>
      <c r="F26" s="125"/>
      <c r="G26" s="125"/>
      <c r="H26" s="125"/>
      <c r="I26" s="125"/>
      <c r="J26" s="125"/>
      <c r="K26" s="125"/>
      <c r="L26" s="125"/>
      <c r="M26" s="125"/>
      <c r="N26" s="125"/>
      <c r="O26" s="126"/>
      <c r="Q26" s="8" t="s">
        <v>257</v>
      </c>
      <c r="R26" s="8"/>
      <c r="S26" s="8"/>
    </row>
    <row r="27" spans="1:19" outlineLevel="1">
      <c r="B27" s="54" t="s">
        <v>239</v>
      </c>
      <c r="C27" s="2" t="s">
        <v>221</v>
      </c>
      <c r="D27" s="11"/>
      <c r="E27" s="125"/>
      <c r="F27" s="125"/>
      <c r="G27" s="125"/>
      <c r="H27" s="125"/>
      <c r="I27" s="125"/>
      <c r="J27" s="125"/>
      <c r="K27" s="125"/>
      <c r="L27" s="125"/>
      <c r="M27" s="125"/>
      <c r="N27" s="125"/>
      <c r="O27" s="126"/>
      <c r="Q27" s="8" t="s">
        <v>257</v>
      </c>
      <c r="R27" s="8"/>
      <c r="S27" s="8"/>
    </row>
    <row r="28" spans="1:19" outlineLevel="1">
      <c r="B28" s="78" t="s">
        <v>240</v>
      </c>
      <c r="C28" s="2" t="s">
        <v>221</v>
      </c>
      <c r="D28" s="11"/>
      <c r="E28" s="125"/>
      <c r="F28" s="125"/>
      <c r="G28" s="125"/>
      <c r="H28" s="125"/>
      <c r="I28" s="125"/>
      <c r="J28" s="125"/>
      <c r="K28" s="125"/>
      <c r="L28" s="125"/>
      <c r="M28" s="125"/>
      <c r="N28" s="125"/>
      <c r="O28" s="126"/>
      <c r="Q28" s="8" t="s">
        <v>257</v>
      </c>
      <c r="R28" s="8"/>
      <c r="S28" s="8"/>
    </row>
    <row r="29" spans="1:19" outlineLevel="1">
      <c r="B29" s="54" t="s">
        <v>241</v>
      </c>
      <c r="C29" s="2" t="s">
        <v>221</v>
      </c>
      <c r="D29" s="11"/>
      <c r="E29" s="125"/>
      <c r="F29" s="125"/>
      <c r="G29" s="125"/>
      <c r="H29" s="125"/>
      <c r="I29" s="125"/>
      <c r="J29" s="125"/>
      <c r="K29" s="125"/>
      <c r="L29" s="125"/>
      <c r="M29" s="125"/>
      <c r="N29" s="125"/>
      <c r="O29" s="126"/>
      <c r="Q29" s="8" t="s">
        <v>257</v>
      </c>
      <c r="R29" s="8"/>
      <c r="S29" s="8"/>
    </row>
    <row r="30" spans="1:19" outlineLevel="1">
      <c r="B30" s="54" t="s">
        <v>242</v>
      </c>
      <c r="C30" s="2" t="s">
        <v>221</v>
      </c>
      <c r="D30" s="11"/>
      <c r="E30" s="125"/>
      <c r="F30" s="125"/>
      <c r="G30" s="125"/>
      <c r="H30" s="125"/>
      <c r="I30" s="125"/>
      <c r="J30" s="125"/>
      <c r="K30" s="125"/>
      <c r="L30" s="125"/>
      <c r="M30" s="125"/>
      <c r="N30" s="125"/>
      <c r="O30" s="126"/>
      <c r="Q30" s="8" t="s">
        <v>257</v>
      </c>
      <c r="R30" s="8"/>
      <c r="S30" s="8"/>
    </row>
    <row r="31" spans="1:19">
      <c r="A31" s="7">
        <v>2.2000000000000002</v>
      </c>
      <c r="B31" s="24" t="s">
        <v>352</v>
      </c>
      <c r="C31" s="2" t="s">
        <v>221</v>
      </c>
      <c r="D31" s="11"/>
      <c r="E31" s="125">
        <f t="shared" ref="E31" si="7">E33+E34+E45+E36</f>
        <v>0</v>
      </c>
      <c r="F31" s="125">
        <f t="shared" ref="F31:O31" si="8">F33+F34+F45+F36</f>
        <v>0</v>
      </c>
      <c r="G31" s="125">
        <f t="shared" si="8"/>
        <v>0</v>
      </c>
      <c r="H31" s="125">
        <f t="shared" si="8"/>
        <v>0</v>
      </c>
      <c r="I31" s="125">
        <f t="shared" si="8"/>
        <v>0</v>
      </c>
      <c r="J31" s="125">
        <f t="shared" si="8"/>
        <v>0</v>
      </c>
      <c r="K31" s="125">
        <f t="shared" si="8"/>
        <v>0</v>
      </c>
      <c r="L31" s="125">
        <f t="shared" si="8"/>
        <v>0</v>
      </c>
      <c r="M31" s="125">
        <f t="shared" si="8"/>
        <v>0</v>
      </c>
      <c r="N31" s="125">
        <f t="shared" si="8"/>
        <v>0</v>
      </c>
      <c r="O31" s="125">
        <f t="shared" si="8"/>
        <v>0</v>
      </c>
      <c r="Q31" s="8" t="s">
        <v>257</v>
      </c>
      <c r="R31" s="8"/>
      <c r="S31" s="8"/>
    </row>
    <row r="32" spans="1:19">
      <c r="B32" s="52" t="s">
        <v>223</v>
      </c>
      <c r="C32" s="2"/>
      <c r="D32" s="11"/>
      <c r="E32" s="11"/>
      <c r="F32" s="135"/>
      <c r="G32" s="135"/>
      <c r="H32" s="135"/>
      <c r="I32" s="135"/>
      <c r="J32" s="135"/>
      <c r="K32" s="135"/>
      <c r="L32" s="135"/>
      <c r="M32" s="135"/>
      <c r="N32" s="135"/>
      <c r="O32" s="135"/>
      <c r="Q32" s="8" t="s">
        <v>257</v>
      </c>
      <c r="R32" s="8"/>
      <c r="S32" s="8"/>
    </row>
    <row r="33" spans="2:19">
      <c r="B33" s="53" t="s">
        <v>224</v>
      </c>
      <c r="C33" s="2" t="s">
        <v>221</v>
      </c>
      <c r="D33" s="11"/>
      <c r="E33" s="11"/>
      <c r="F33" s="125"/>
      <c r="G33" s="125"/>
      <c r="H33" s="125"/>
      <c r="I33" s="125"/>
      <c r="J33" s="125"/>
      <c r="K33" s="125"/>
      <c r="L33" s="125"/>
      <c r="M33" s="125"/>
      <c r="N33" s="125"/>
      <c r="O33" s="125"/>
      <c r="Q33" s="8" t="s">
        <v>257</v>
      </c>
      <c r="R33" s="8"/>
      <c r="S33" s="8"/>
    </row>
    <row r="34" spans="2:19">
      <c r="B34" s="53" t="s">
        <v>225</v>
      </c>
      <c r="C34" s="2" t="s">
        <v>221</v>
      </c>
      <c r="D34" s="11"/>
      <c r="E34" s="11"/>
      <c r="F34" s="125"/>
      <c r="G34" s="125"/>
      <c r="H34" s="125"/>
      <c r="I34" s="125"/>
      <c r="J34" s="125"/>
      <c r="K34" s="125"/>
      <c r="L34" s="125"/>
      <c r="M34" s="125"/>
      <c r="N34" s="125"/>
      <c r="O34" s="125"/>
      <c r="Q34" s="8" t="s">
        <v>257</v>
      </c>
      <c r="R34" s="8"/>
      <c r="S34" s="8"/>
    </row>
    <row r="35" spans="2:19">
      <c r="B35" s="52" t="s">
        <v>226</v>
      </c>
      <c r="C35" s="2"/>
      <c r="D35" s="11"/>
      <c r="E35" s="11"/>
      <c r="F35" s="135"/>
      <c r="G35" s="135"/>
      <c r="H35" s="135"/>
      <c r="I35" s="135"/>
      <c r="J35" s="135"/>
      <c r="K35" s="135"/>
      <c r="L35" s="135"/>
      <c r="M35" s="135"/>
      <c r="N35" s="135"/>
      <c r="O35" s="135"/>
      <c r="Q35" s="8" t="s">
        <v>257</v>
      </c>
      <c r="R35" s="8"/>
      <c r="S35" s="8"/>
    </row>
    <row r="36" spans="2:19">
      <c r="B36" s="53" t="s">
        <v>227</v>
      </c>
      <c r="C36" s="2" t="s">
        <v>221</v>
      </c>
      <c r="D36" s="11"/>
      <c r="E36" s="125">
        <f>SUM(E37:E44)</f>
        <v>0</v>
      </c>
      <c r="F36" s="125">
        <f>SUM(F37:F44)</f>
        <v>0</v>
      </c>
      <c r="G36" s="125">
        <f t="shared" ref="G36:O36" si="9">SUM(G37:G44)</f>
        <v>0</v>
      </c>
      <c r="H36" s="125">
        <f t="shared" si="9"/>
        <v>0</v>
      </c>
      <c r="I36" s="125">
        <f t="shared" si="9"/>
        <v>0</v>
      </c>
      <c r="J36" s="125">
        <f t="shared" si="9"/>
        <v>0</v>
      </c>
      <c r="K36" s="125">
        <f t="shared" si="9"/>
        <v>0</v>
      </c>
      <c r="L36" s="125">
        <f t="shared" si="9"/>
        <v>0</v>
      </c>
      <c r="M36" s="125">
        <f t="shared" si="9"/>
        <v>0</v>
      </c>
      <c r="N36" s="125">
        <f t="shared" si="9"/>
        <v>0</v>
      </c>
      <c r="O36" s="125">
        <f t="shared" si="9"/>
        <v>0</v>
      </c>
      <c r="Q36" s="8" t="s">
        <v>257</v>
      </c>
      <c r="R36" s="8"/>
      <c r="S36" s="8"/>
    </row>
    <row r="37" spans="2:19" hidden="1" outlineLevel="1">
      <c r="B37" s="54" t="s">
        <v>228</v>
      </c>
      <c r="C37" s="2" t="s">
        <v>221</v>
      </c>
      <c r="D37" s="11"/>
      <c r="E37" s="125"/>
      <c r="F37" s="125"/>
      <c r="G37" s="125"/>
      <c r="H37" s="125"/>
      <c r="I37" s="125"/>
      <c r="J37" s="125"/>
      <c r="K37" s="125"/>
      <c r="L37" s="125"/>
      <c r="M37" s="125"/>
      <c r="N37" s="125"/>
      <c r="O37" s="125"/>
      <c r="Q37" s="8" t="s">
        <v>257</v>
      </c>
      <c r="R37" s="8"/>
      <c r="S37" s="8"/>
    </row>
    <row r="38" spans="2:19" hidden="1" outlineLevel="1">
      <c r="B38" s="54" t="s">
        <v>229</v>
      </c>
      <c r="C38" s="2" t="s">
        <v>221</v>
      </c>
      <c r="D38" s="11"/>
      <c r="E38" s="125"/>
      <c r="F38" s="125"/>
      <c r="G38" s="125"/>
      <c r="H38" s="125"/>
      <c r="I38" s="125"/>
      <c r="J38" s="125"/>
      <c r="K38" s="125"/>
      <c r="L38" s="125"/>
      <c r="M38" s="125"/>
      <c r="N38" s="125"/>
      <c r="O38" s="125"/>
      <c r="Q38" s="8" t="s">
        <v>257</v>
      </c>
      <c r="R38" s="8"/>
      <c r="S38" s="8"/>
    </row>
    <row r="39" spans="2:19" hidden="1" outlineLevel="1">
      <c r="B39" s="54" t="s">
        <v>230</v>
      </c>
      <c r="C39" s="2" t="s">
        <v>221</v>
      </c>
      <c r="D39" s="11"/>
      <c r="E39" s="125"/>
      <c r="F39" s="125"/>
      <c r="G39" s="125"/>
      <c r="H39" s="125"/>
      <c r="I39" s="125"/>
      <c r="J39" s="125"/>
      <c r="K39" s="125"/>
      <c r="L39" s="125"/>
      <c r="M39" s="125"/>
      <c r="N39" s="125"/>
      <c r="O39" s="125"/>
      <c r="Q39" s="8" t="s">
        <v>257</v>
      </c>
      <c r="R39" s="8"/>
      <c r="S39" s="8"/>
    </row>
    <row r="40" spans="2:19" hidden="1" outlineLevel="1">
      <c r="B40" s="54" t="s">
        <v>231</v>
      </c>
      <c r="C40" s="2" t="s">
        <v>221</v>
      </c>
      <c r="D40" s="11"/>
      <c r="E40" s="125"/>
      <c r="F40" s="125"/>
      <c r="G40" s="125"/>
      <c r="H40" s="125"/>
      <c r="I40" s="125"/>
      <c r="J40" s="125"/>
      <c r="K40" s="125"/>
      <c r="L40" s="125"/>
      <c r="M40" s="125"/>
      <c r="N40" s="125"/>
      <c r="O40" s="125"/>
      <c r="Q40" s="8" t="s">
        <v>257</v>
      </c>
      <c r="R40" s="8"/>
      <c r="S40" s="8"/>
    </row>
    <row r="41" spans="2:19" hidden="1" outlineLevel="1">
      <c r="B41" s="54" t="s">
        <v>232</v>
      </c>
      <c r="C41" s="2" t="s">
        <v>221</v>
      </c>
      <c r="D41" s="11"/>
      <c r="E41" s="125"/>
      <c r="F41" s="125"/>
      <c r="G41" s="125"/>
      <c r="H41" s="125"/>
      <c r="I41" s="125"/>
      <c r="J41" s="125"/>
      <c r="K41" s="125"/>
      <c r="L41" s="125"/>
      <c r="M41" s="125"/>
      <c r="N41" s="125"/>
      <c r="O41" s="125"/>
      <c r="Q41" s="8" t="s">
        <v>257</v>
      </c>
      <c r="R41" s="8"/>
      <c r="S41" s="8"/>
    </row>
    <row r="42" spans="2:19" hidden="1" outlineLevel="1">
      <c r="B42" s="54" t="s">
        <v>233</v>
      </c>
      <c r="C42" s="2" t="s">
        <v>221</v>
      </c>
      <c r="D42" s="11"/>
      <c r="E42" s="125"/>
      <c r="F42" s="125"/>
      <c r="G42" s="125"/>
      <c r="H42" s="125"/>
      <c r="I42" s="125"/>
      <c r="J42" s="125"/>
      <c r="K42" s="125"/>
      <c r="L42" s="125"/>
      <c r="M42" s="125"/>
      <c r="N42" s="125"/>
      <c r="O42" s="125"/>
      <c r="Q42" s="8" t="s">
        <v>257</v>
      </c>
      <c r="R42" s="8"/>
      <c r="S42" s="8"/>
    </row>
    <row r="43" spans="2:19" hidden="1" outlineLevel="1">
      <c r="B43" s="54" t="s">
        <v>234</v>
      </c>
      <c r="C43" s="2" t="s">
        <v>221</v>
      </c>
      <c r="D43" s="11"/>
      <c r="E43" s="125"/>
      <c r="F43" s="125"/>
      <c r="G43" s="125"/>
      <c r="H43" s="125"/>
      <c r="I43" s="125"/>
      <c r="J43" s="125"/>
      <c r="K43" s="125"/>
      <c r="L43" s="125"/>
      <c r="M43" s="125"/>
      <c r="N43" s="125"/>
      <c r="O43" s="125"/>
      <c r="Q43" s="8" t="s">
        <v>257</v>
      </c>
      <c r="R43" s="8"/>
      <c r="S43" s="8"/>
    </row>
    <row r="44" spans="2:19" hidden="1" outlineLevel="1">
      <c r="B44" s="54" t="s">
        <v>235</v>
      </c>
      <c r="C44" s="2" t="s">
        <v>221</v>
      </c>
      <c r="D44" s="11"/>
      <c r="E44" s="125"/>
      <c r="F44" s="125"/>
      <c r="G44" s="125"/>
      <c r="H44" s="125"/>
      <c r="I44" s="125"/>
      <c r="J44" s="125"/>
      <c r="K44" s="125"/>
      <c r="L44" s="125"/>
      <c r="M44" s="125"/>
      <c r="N44" s="125"/>
      <c r="O44" s="125"/>
      <c r="Q44" s="8" t="s">
        <v>257</v>
      </c>
      <c r="R44" s="8"/>
      <c r="S44" s="8"/>
    </row>
    <row r="45" spans="2:19" collapsed="1">
      <c r="B45" s="53" t="s">
        <v>236</v>
      </c>
      <c r="C45" s="2" t="s">
        <v>221</v>
      </c>
      <c r="D45" s="11"/>
      <c r="E45" s="125">
        <f>SUM(E46:E51)</f>
        <v>0</v>
      </c>
      <c r="F45" s="125">
        <f>SUM(F46:F51)</f>
        <v>0</v>
      </c>
      <c r="G45" s="125">
        <f t="shared" ref="G45:O45" si="10">SUM(G46:G51)</f>
        <v>0</v>
      </c>
      <c r="H45" s="125">
        <f t="shared" si="10"/>
        <v>0</v>
      </c>
      <c r="I45" s="125">
        <f t="shared" si="10"/>
        <v>0</v>
      </c>
      <c r="J45" s="125">
        <f t="shared" si="10"/>
        <v>0</v>
      </c>
      <c r="K45" s="125">
        <f t="shared" si="10"/>
        <v>0</v>
      </c>
      <c r="L45" s="125">
        <f t="shared" si="10"/>
        <v>0</v>
      </c>
      <c r="M45" s="125">
        <f t="shared" si="10"/>
        <v>0</v>
      </c>
      <c r="N45" s="125">
        <f t="shared" si="10"/>
        <v>0</v>
      </c>
      <c r="O45" s="125">
        <f t="shared" si="10"/>
        <v>0</v>
      </c>
      <c r="Q45" s="8" t="s">
        <v>257</v>
      </c>
      <c r="R45" s="8"/>
      <c r="S45" s="8"/>
    </row>
    <row r="46" spans="2:19" outlineLevel="1">
      <c r="B46" s="54" t="s">
        <v>237</v>
      </c>
      <c r="C46" s="2" t="s">
        <v>221</v>
      </c>
      <c r="D46" s="11"/>
      <c r="E46" s="125"/>
      <c r="F46" s="125"/>
      <c r="G46" s="125"/>
      <c r="H46" s="125"/>
      <c r="I46" s="125"/>
      <c r="J46" s="125"/>
      <c r="K46" s="125"/>
      <c r="L46" s="125"/>
      <c r="M46" s="125"/>
      <c r="N46" s="125"/>
      <c r="O46" s="126"/>
      <c r="Q46" s="8" t="s">
        <v>257</v>
      </c>
      <c r="R46" s="8"/>
      <c r="S46" s="8"/>
    </row>
    <row r="47" spans="2:19" outlineLevel="1">
      <c r="B47" s="54" t="s">
        <v>238</v>
      </c>
      <c r="C47" s="2" t="s">
        <v>221</v>
      </c>
      <c r="D47" s="11"/>
      <c r="E47" s="125"/>
      <c r="F47" s="125"/>
      <c r="G47" s="125"/>
      <c r="H47" s="125"/>
      <c r="I47" s="125"/>
      <c r="J47" s="125"/>
      <c r="K47" s="125"/>
      <c r="L47" s="125"/>
      <c r="M47" s="125"/>
      <c r="N47" s="125"/>
      <c r="O47" s="126"/>
      <c r="Q47" s="8" t="s">
        <v>257</v>
      </c>
      <c r="R47" s="8"/>
      <c r="S47" s="8"/>
    </row>
    <row r="48" spans="2:19" outlineLevel="1">
      <c r="B48" s="54" t="s">
        <v>239</v>
      </c>
      <c r="C48" s="2" t="s">
        <v>221</v>
      </c>
      <c r="D48" s="11"/>
      <c r="E48" s="125"/>
      <c r="F48" s="125"/>
      <c r="G48" s="125"/>
      <c r="H48" s="125"/>
      <c r="I48" s="125"/>
      <c r="J48" s="125"/>
      <c r="K48" s="125"/>
      <c r="L48" s="125"/>
      <c r="M48" s="125"/>
      <c r="N48" s="125"/>
      <c r="O48" s="126"/>
      <c r="Q48" s="8" t="s">
        <v>257</v>
      </c>
      <c r="R48" s="8"/>
      <c r="S48" s="8"/>
    </row>
    <row r="49" spans="1:19" outlineLevel="1">
      <c r="B49" s="78" t="s">
        <v>240</v>
      </c>
      <c r="C49" s="2" t="s">
        <v>221</v>
      </c>
      <c r="D49" s="11"/>
      <c r="E49" s="125"/>
      <c r="F49" s="125"/>
      <c r="G49" s="125"/>
      <c r="H49" s="125"/>
      <c r="I49" s="125"/>
      <c r="J49" s="125"/>
      <c r="K49" s="125"/>
      <c r="L49" s="125"/>
      <c r="M49" s="125"/>
      <c r="N49" s="125"/>
      <c r="O49" s="126"/>
      <c r="Q49" s="8" t="s">
        <v>257</v>
      </c>
      <c r="R49" s="8"/>
      <c r="S49" s="8"/>
    </row>
    <row r="50" spans="1:19" outlineLevel="1">
      <c r="B50" s="54" t="s">
        <v>241</v>
      </c>
      <c r="C50" s="2" t="s">
        <v>221</v>
      </c>
      <c r="D50" s="11"/>
      <c r="E50" s="125"/>
      <c r="F50" s="125"/>
      <c r="G50" s="125"/>
      <c r="H50" s="125"/>
      <c r="I50" s="125"/>
      <c r="J50" s="125"/>
      <c r="K50" s="125"/>
      <c r="L50" s="125"/>
      <c r="M50" s="125"/>
      <c r="N50" s="125"/>
      <c r="O50" s="126"/>
      <c r="Q50" s="8" t="s">
        <v>257</v>
      </c>
      <c r="R50" s="8"/>
      <c r="S50" s="8"/>
    </row>
    <row r="51" spans="1:19" outlineLevel="1">
      <c r="B51" s="54" t="s">
        <v>242</v>
      </c>
      <c r="C51" s="2" t="s">
        <v>221</v>
      </c>
      <c r="D51" s="11"/>
      <c r="E51" s="125"/>
      <c r="F51" s="125"/>
      <c r="G51" s="125"/>
      <c r="H51" s="125"/>
      <c r="I51" s="125"/>
      <c r="J51" s="125"/>
      <c r="K51" s="125"/>
      <c r="L51" s="125"/>
      <c r="M51" s="125"/>
      <c r="N51" s="125"/>
      <c r="O51" s="126"/>
      <c r="Q51" s="8" t="s">
        <v>257</v>
      </c>
      <c r="R51" s="8"/>
      <c r="S51" s="8"/>
    </row>
    <row r="52" spans="1:19">
      <c r="A52" s="7">
        <v>2.2999999999999998</v>
      </c>
      <c r="B52" s="24" t="s">
        <v>353</v>
      </c>
      <c r="C52" s="2" t="s">
        <v>221</v>
      </c>
      <c r="D52" s="11"/>
      <c r="E52" s="125">
        <f t="shared" ref="E52" si="11">E54+E55+E66+E57</f>
        <v>0</v>
      </c>
      <c r="F52" s="125">
        <f t="shared" ref="F52:O52" si="12">F54+F55+F66+F57</f>
        <v>0</v>
      </c>
      <c r="G52" s="125">
        <f t="shared" si="12"/>
        <v>0</v>
      </c>
      <c r="H52" s="125">
        <f t="shared" si="12"/>
        <v>0</v>
      </c>
      <c r="I52" s="125">
        <f t="shared" si="12"/>
        <v>0</v>
      </c>
      <c r="J52" s="125">
        <f t="shared" si="12"/>
        <v>0</v>
      </c>
      <c r="K52" s="125">
        <f t="shared" si="12"/>
        <v>0</v>
      </c>
      <c r="L52" s="125">
        <f t="shared" si="12"/>
        <v>0</v>
      </c>
      <c r="M52" s="125">
        <f t="shared" si="12"/>
        <v>0</v>
      </c>
      <c r="N52" s="125">
        <f t="shared" si="12"/>
        <v>0</v>
      </c>
      <c r="O52" s="125">
        <f t="shared" si="12"/>
        <v>0</v>
      </c>
      <c r="Q52" s="8" t="s">
        <v>257</v>
      </c>
      <c r="R52" s="8"/>
      <c r="S52" s="8"/>
    </row>
    <row r="53" spans="1:19">
      <c r="B53" s="52" t="s">
        <v>223</v>
      </c>
      <c r="C53" s="2"/>
      <c r="D53" s="11"/>
      <c r="E53" s="11"/>
      <c r="F53" s="135"/>
      <c r="G53" s="135"/>
      <c r="H53" s="135"/>
      <c r="I53" s="135"/>
      <c r="J53" s="135"/>
      <c r="K53" s="135"/>
      <c r="L53" s="135"/>
      <c r="M53" s="135"/>
      <c r="N53" s="135"/>
      <c r="O53" s="135"/>
      <c r="Q53" s="8" t="s">
        <v>257</v>
      </c>
      <c r="R53" s="8"/>
      <c r="S53" s="8"/>
    </row>
    <row r="54" spans="1:19">
      <c r="B54" s="53" t="s">
        <v>224</v>
      </c>
      <c r="C54" s="2" t="s">
        <v>221</v>
      </c>
      <c r="D54" s="11"/>
      <c r="E54" s="11"/>
      <c r="F54" s="125"/>
      <c r="G54" s="125"/>
      <c r="H54" s="125"/>
      <c r="I54" s="125"/>
      <c r="J54" s="125"/>
      <c r="K54" s="125"/>
      <c r="L54" s="125"/>
      <c r="M54" s="125"/>
      <c r="N54" s="125"/>
      <c r="O54" s="125"/>
      <c r="Q54" s="8" t="s">
        <v>257</v>
      </c>
      <c r="R54" s="8"/>
      <c r="S54" s="8"/>
    </row>
    <row r="55" spans="1:19">
      <c r="B55" s="53" t="s">
        <v>225</v>
      </c>
      <c r="C55" s="2" t="s">
        <v>221</v>
      </c>
      <c r="D55" s="11"/>
      <c r="E55" s="11"/>
      <c r="F55" s="125"/>
      <c r="G55" s="125"/>
      <c r="H55" s="125"/>
      <c r="I55" s="125"/>
      <c r="J55" s="125"/>
      <c r="K55" s="125"/>
      <c r="L55" s="125"/>
      <c r="M55" s="125"/>
      <c r="N55" s="125"/>
      <c r="O55" s="125"/>
      <c r="Q55" s="8" t="s">
        <v>257</v>
      </c>
      <c r="R55" s="8"/>
      <c r="S55" s="8"/>
    </row>
    <row r="56" spans="1:19">
      <c r="B56" s="52" t="s">
        <v>226</v>
      </c>
      <c r="C56" s="2"/>
      <c r="D56" s="11"/>
      <c r="E56" s="11"/>
      <c r="F56" s="135"/>
      <c r="G56" s="135"/>
      <c r="H56" s="135"/>
      <c r="I56" s="135"/>
      <c r="J56" s="135"/>
      <c r="K56" s="135"/>
      <c r="L56" s="135"/>
      <c r="M56" s="135"/>
      <c r="N56" s="135"/>
      <c r="O56" s="135"/>
      <c r="Q56" s="8" t="s">
        <v>257</v>
      </c>
      <c r="R56" s="8"/>
      <c r="S56" s="8"/>
    </row>
    <row r="57" spans="1:19">
      <c r="B57" s="53" t="s">
        <v>227</v>
      </c>
      <c r="C57" s="2" t="s">
        <v>221</v>
      </c>
      <c r="D57" s="11"/>
      <c r="E57" s="125">
        <f>SUM(E58:E65)</f>
        <v>0</v>
      </c>
      <c r="F57" s="125">
        <f>SUM(F58:F65)</f>
        <v>0</v>
      </c>
      <c r="G57" s="125">
        <f t="shared" ref="G57:O57" si="13">SUM(G58:G65)</f>
        <v>0</v>
      </c>
      <c r="H57" s="125">
        <f t="shared" si="13"/>
        <v>0</v>
      </c>
      <c r="I57" s="125">
        <f t="shared" si="13"/>
        <v>0</v>
      </c>
      <c r="J57" s="125">
        <f t="shared" si="13"/>
        <v>0</v>
      </c>
      <c r="K57" s="125">
        <f t="shared" si="13"/>
        <v>0</v>
      </c>
      <c r="L57" s="125">
        <f t="shared" si="13"/>
        <v>0</v>
      </c>
      <c r="M57" s="125">
        <f t="shared" si="13"/>
        <v>0</v>
      </c>
      <c r="N57" s="125">
        <f t="shared" si="13"/>
        <v>0</v>
      </c>
      <c r="O57" s="125">
        <f t="shared" si="13"/>
        <v>0</v>
      </c>
      <c r="Q57" s="8" t="s">
        <v>257</v>
      </c>
      <c r="R57" s="8"/>
      <c r="S57" s="8"/>
    </row>
    <row r="58" spans="1:19" hidden="1" outlineLevel="1">
      <c r="B58" s="54" t="s">
        <v>228</v>
      </c>
      <c r="C58" s="2" t="s">
        <v>221</v>
      </c>
      <c r="D58" s="11"/>
      <c r="E58" s="125"/>
      <c r="F58" s="125"/>
      <c r="G58" s="125"/>
      <c r="H58" s="125"/>
      <c r="I58" s="125"/>
      <c r="J58" s="125"/>
      <c r="K58" s="125"/>
      <c r="L58" s="125"/>
      <c r="M58" s="125"/>
      <c r="N58" s="125"/>
      <c r="O58" s="125"/>
      <c r="Q58" s="8" t="s">
        <v>257</v>
      </c>
      <c r="R58" s="8"/>
      <c r="S58" s="8"/>
    </row>
    <row r="59" spans="1:19" hidden="1" outlineLevel="1">
      <c r="B59" s="54" t="s">
        <v>229</v>
      </c>
      <c r="C59" s="2" t="s">
        <v>221</v>
      </c>
      <c r="D59" s="11"/>
      <c r="E59" s="125"/>
      <c r="F59" s="125"/>
      <c r="G59" s="125"/>
      <c r="H59" s="125"/>
      <c r="I59" s="125"/>
      <c r="J59" s="125"/>
      <c r="K59" s="125"/>
      <c r="L59" s="125"/>
      <c r="M59" s="125"/>
      <c r="N59" s="125"/>
      <c r="O59" s="125"/>
      <c r="Q59" s="8" t="s">
        <v>257</v>
      </c>
      <c r="R59" s="8"/>
      <c r="S59" s="8"/>
    </row>
    <row r="60" spans="1:19" hidden="1" outlineLevel="1">
      <c r="B60" s="54" t="s">
        <v>230</v>
      </c>
      <c r="C60" s="2" t="s">
        <v>221</v>
      </c>
      <c r="D60" s="11"/>
      <c r="E60" s="125"/>
      <c r="F60" s="125"/>
      <c r="G60" s="125"/>
      <c r="H60" s="125"/>
      <c r="I60" s="125"/>
      <c r="J60" s="125"/>
      <c r="K60" s="125"/>
      <c r="L60" s="125"/>
      <c r="M60" s="125"/>
      <c r="N60" s="125"/>
      <c r="O60" s="125"/>
      <c r="Q60" s="8" t="s">
        <v>257</v>
      </c>
      <c r="R60" s="8"/>
      <c r="S60" s="8"/>
    </row>
    <row r="61" spans="1:19" hidden="1" outlineLevel="1">
      <c r="B61" s="54" t="s">
        <v>231</v>
      </c>
      <c r="C61" s="2" t="s">
        <v>221</v>
      </c>
      <c r="D61" s="11"/>
      <c r="E61" s="125"/>
      <c r="F61" s="125"/>
      <c r="G61" s="125"/>
      <c r="H61" s="125"/>
      <c r="I61" s="125"/>
      <c r="J61" s="125"/>
      <c r="K61" s="125"/>
      <c r="L61" s="125"/>
      <c r="M61" s="125"/>
      <c r="N61" s="125"/>
      <c r="O61" s="125"/>
      <c r="Q61" s="8" t="s">
        <v>257</v>
      </c>
      <c r="R61" s="8"/>
      <c r="S61" s="8"/>
    </row>
    <row r="62" spans="1:19" hidden="1" outlineLevel="1">
      <c r="B62" s="54" t="s">
        <v>232</v>
      </c>
      <c r="C62" s="2" t="s">
        <v>221</v>
      </c>
      <c r="D62" s="11"/>
      <c r="E62" s="125"/>
      <c r="F62" s="125"/>
      <c r="G62" s="125"/>
      <c r="H62" s="125"/>
      <c r="I62" s="125"/>
      <c r="J62" s="125"/>
      <c r="K62" s="125"/>
      <c r="L62" s="125"/>
      <c r="M62" s="125"/>
      <c r="N62" s="125"/>
      <c r="O62" s="125"/>
      <c r="Q62" s="8" t="s">
        <v>257</v>
      </c>
      <c r="R62" s="8"/>
      <c r="S62" s="8"/>
    </row>
    <row r="63" spans="1:19" hidden="1" outlineLevel="1">
      <c r="B63" s="54" t="s">
        <v>233</v>
      </c>
      <c r="C63" s="2" t="s">
        <v>221</v>
      </c>
      <c r="D63" s="11"/>
      <c r="E63" s="125"/>
      <c r="F63" s="125"/>
      <c r="G63" s="125"/>
      <c r="H63" s="125"/>
      <c r="I63" s="125"/>
      <c r="J63" s="125"/>
      <c r="K63" s="125"/>
      <c r="L63" s="125"/>
      <c r="M63" s="125"/>
      <c r="N63" s="125"/>
      <c r="O63" s="125"/>
      <c r="Q63" s="8" t="s">
        <v>257</v>
      </c>
      <c r="R63" s="8"/>
      <c r="S63" s="8"/>
    </row>
    <row r="64" spans="1:19" hidden="1" outlineLevel="1">
      <c r="B64" s="54" t="s">
        <v>234</v>
      </c>
      <c r="C64" s="2" t="s">
        <v>221</v>
      </c>
      <c r="D64" s="11"/>
      <c r="E64" s="125"/>
      <c r="F64" s="125"/>
      <c r="G64" s="125"/>
      <c r="H64" s="125"/>
      <c r="I64" s="125"/>
      <c r="J64" s="125"/>
      <c r="K64" s="125"/>
      <c r="L64" s="125"/>
      <c r="M64" s="125"/>
      <c r="N64" s="125"/>
      <c r="O64" s="125"/>
      <c r="Q64" s="8" t="s">
        <v>257</v>
      </c>
      <c r="R64" s="8"/>
      <c r="S64" s="8"/>
    </row>
    <row r="65" spans="1:19" hidden="1" outlineLevel="1">
      <c r="B65" s="54" t="s">
        <v>235</v>
      </c>
      <c r="C65" s="2" t="s">
        <v>221</v>
      </c>
      <c r="D65" s="11"/>
      <c r="E65" s="125"/>
      <c r="F65" s="125"/>
      <c r="G65" s="125"/>
      <c r="H65" s="125"/>
      <c r="I65" s="125"/>
      <c r="J65" s="125"/>
      <c r="K65" s="125"/>
      <c r="L65" s="125"/>
      <c r="M65" s="125"/>
      <c r="N65" s="125"/>
      <c r="O65" s="125"/>
      <c r="Q65" s="8" t="s">
        <v>257</v>
      </c>
      <c r="R65" s="8"/>
      <c r="S65" s="8"/>
    </row>
    <row r="66" spans="1:19" collapsed="1">
      <c r="B66" s="53" t="s">
        <v>236</v>
      </c>
      <c r="C66" s="2" t="s">
        <v>221</v>
      </c>
      <c r="D66" s="11"/>
      <c r="E66" s="125">
        <f>SUM(E67:E72)</f>
        <v>0</v>
      </c>
      <c r="F66" s="125">
        <f>SUM(F67:F72)</f>
        <v>0</v>
      </c>
      <c r="G66" s="125">
        <f t="shared" ref="G66:O66" si="14">SUM(G67:G72)</f>
        <v>0</v>
      </c>
      <c r="H66" s="125">
        <f t="shared" si="14"/>
        <v>0</v>
      </c>
      <c r="I66" s="125">
        <f t="shared" si="14"/>
        <v>0</v>
      </c>
      <c r="J66" s="125">
        <f t="shared" si="14"/>
        <v>0</v>
      </c>
      <c r="K66" s="125">
        <f t="shared" si="14"/>
        <v>0</v>
      </c>
      <c r="L66" s="125">
        <f t="shared" si="14"/>
        <v>0</v>
      </c>
      <c r="M66" s="125">
        <f t="shared" si="14"/>
        <v>0</v>
      </c>
      <c r="N66" s="125">
        <f t="shared" si="14"/>
        <v>0</v>
      </c>
      <c r="O66" s="125">
        <f t="shared" si="14"/>
        <v>0</v>
      </c>
      <c r="Q66" s="8" t="s">
        <v>257</v>
      </c>
      <c r="R66" s="8"/>
      <c r="S66" s="8"/>
    </row>
    <row r="67" spans="1:19" outlineLevel="1">
      <c r="B67" s="54" t="s">
        <v>237</v>
      </c>
      <c r="C67" s="2" t="s">
        <v>221</v>
      </c>
      <c r="D67" s="11"/>
      <c r="E67" s="125"/>
      <c r="F67" s="125"/>
      <c r="G67" s="125"/>
      <c r="H67" s="125"/>
      <c r="I67" s="125"/>
      <c r="J67" s="125"/>
      <c r="K67" s="125"/>
      <c r="L67" s="125"/>
      <c r="M67" s="125"/>
      <c r="N67" s="125"/>
      <c r="O67" s="126"/>
      <c r="Q67" s="8" t="s">
        <v>257</v>
      </c>
      <c r="R67" s="8"/>
      <c r="S67" s="8"/>
    </row>
    <row r="68" spans="1:19" outlineLevel="1">
      <c r="B68" s="54" t="s">
        <v>238</v>
      </c>
      <c r="C68" s="2" t="s">
        <v>221</v>
      </c>
      <c r="D68" s="11"/>
      <c r="E68" s="125"/>
      <c r="F68" s="125"/>
      <c r="G68" s="125"/>
      <c r="H68" s="125"/>
      <c r="I68" s="125"/>
      <c r="J68" s="125"/>
      <c r="K68" s="125"/>
      <c r="L68" s="125"/>
      <c r="M68" s="125"/>
      <c r="N68" s="125"/>
      <c r="O68" s="126"/>
      <c r="Q68" s="8" t="s">
        <v>257</v>
      </c>
      <c r="R68" s="8"/>
      <c r="S68" s="8"/>
    </row>
    <row r="69" spans="1:19" outlineLevel="1">
      <c r="B69" s="54" t="s">
        <v>239</v>
      </c>
      <c r="C69" s="2" t="s">
        <v>221</v>
      </c>
      <c r="D69" s="11"/>
      <c r="E69" s="125"/>
      <c r="F69" s="125"/>
      <c r="G69" s="125"/>
      <c r="H69" s="125"/>
      <c r="I69" s="125"/>
      <c r="J69" s="125"/>
      <c r="K69" s="125"/>
      <c r="L69" s="125"/>
      <c r="M69" s="125"/>
      <c r="N69" s="125"/>
      <c r="O69" s="126"/>
      <c r="Q69" s="8" t="s">
        <v>257</v>
      </c>
      <c r="R69" s="8"/>
      <c r="S69" s="8"/>
    </row>
    <row r="70" spans="1:19" outlineLevel="1">
      <c r="B70" s="78" t="s">
        <v>240</v>
      </c>
      <c r="C70" s="2" t="s">
        <v>221</v>
      </c>
      <c r="D70" s="11"/>
      <c r="E70" s="125"/>
      <c r="F70" s="125"/>
      <c r="G70" s="125"/>
      <c r="H70" s="125"/>
      <c r="I70" s="125"/>
      <c r="J70" s="125"/>
      <c r="K70" s="125"/>
      <c r="L70" s="125"/>
      <c r="M70" s="125"/>
      <c r="N70" s="125"/>
      <c r="O70" s="126"/>
      <c r="Q70" s="8" t="s">
        <v>257</v>
      </c>
      <c r="R70" s="8"/>
      <c r="S70" s="8"/>
    </row>
    <row r="71" spans="1:19" outlineLevel="1">
      <c r="B71" s="54" t="s">
        <v>241</v>
      </c>
      <c r="C71" s="2" t="s">
        <v>221</v>
      </c>
      <c r="D71" s="11"/>
      <c r="E71" s="125"/>
      <c r="F71" s="125"/>
      <c r="G71" s="125"/>
      <c r="H71" s="125"/>
      <c r="I71" s="125"/>
      <c r="J71" s="125"/>
      <c r="K71" s="125"/>
      <c r="L71" s="125"/>
      <c r="M71" s="125"/>
      <c r="N71" s="125"/>
      <c r="O71" s="126"/>
      <c r="Q71" s="8" t="s">
        <v>257</v>
      </c>
      <c r="R71" s="8"/>
      <c r="S71" s="8"/>
    </row>
    <row r="72" spans="1:19" outlineLevel="1">
      <c r="B72" s="54" t="s">
        <v>242</v>
      </c>
      <c r="C72" s="2" t="s">
        <v>221</v>
      </c>
      <c r="D72" s="11"/>
      <c r="E72" s="125"/>
      <c r="F72" s="125"/>
      <c r="G72" s="125"/>
      <c r="H72" s="125"/>
      <c r="I72" s="125"/>
      <c r="J72" s="125"/>
      <c r="K72" s="125"/>
      <c r="L72" s="125"/>
      <c r="M72" s="125"/>
      <c r="N72" s="125"/>
      <c r="O72" s="126"/>
      <c r="Q72" s="8" t="s">
        <v>257</v>
      </c>
      <c r="R72" s="8"/>
      <c r="S72" s="8"/>
    </row>
    <row r="73" spans="1:19">
      <c r="A73" s="7">
        <v>2.4</v>
      </c>
      <c r="B73" s="24" t="s">
        <v>354</v>
      </c>
      <c r="C73" s="2" t="s">
        <v>221</v>
      </c>
      <c r="D73" s="11"/>
      <c r="E73" s="125">
        <f t="shared" ref="E73" si="15">E75+E76+E87+E78</f>
        <v>0</v>
      </c>
      <c r="F73" s="125">
        <f t="shared" ref="F73:O73" si="16">F75+F76+F87+F78</f>
        <v>0</v>
      </c>
      <c r="G73" s="125">
        <f t="shared" si="16"/>
        <v>0</v>
      </c>
      <c r="H73" s="125">
        <f t="shared" si="16"/>
        <v>0</v>
      </c>
      <c r="I73" s="125">
        <f t="shared" si="16"/>
        <v>0</v>
      </c>
      <c r="J73" s="125">
        <f t="shared" si="16"/>
        <v>0</v>
      </c>
      <c r="K73" s="125">
        <f t="shared" si="16"/>
        <v>0</v>
      </c>
      <c r="L73" s="125">
        <f t="shared" si="16"/>
        <v>0</v>
      </c>
      <c r="M73" s="125">
        <f t="shared" si="16"/>
        <v>0</v>
      </c>
      <c r="N73" s="125">
        <f t="shared" si="16"/>
        <v>0</v>
      </c>
      <c r="O73" s="125">
        <f t="shared" si="16"/>
        <v>0</v>
      </c>
      <c r="Q73" s="8" t="s">
        <v>257</v>
      </c>
      <c r="R73" s="8"/>
      <c r="S73" s="8"/>
    </row>
    <row r="74" spans="1:19">
      <c r="B74" s="52" t="s">
        <v>223</v>
      </c>
      <c r="C74" s="2"/>
      <c r="D74" s="11"/>
      <c r="E74" s="11"/>
      <c r="F74" s="135"/>
      <c r="G74" s="135"/>
      <c r="H74" s="135"/>
      <c r="I74" s="135"/>
      <c r="J74" s="135"/>
      <c r="K74" s="135"/>
      <c r="L74" s="135"/>
      <c r="M74" s="135"/>
      <c r="N74" s="135"/>
      <c r="O74" s="135"/>
      <c r="Q74" s="8" t="s">
        <v>257</v>
      </c>
      <c r="R74" s="8"/>
      <c r="S74" s="8"/>
    </row>
    <row r="75" spans="1:19">
      <c r="B75" s="53" t="s">
        <v>224</v>
      </c>
      <c r="C75" s="2" t="s">
        <v>221</v>
      </c>
      <c r="D75" s="11"/>
      <c r="E75" s="11"/>
      <c r="F75" s="125"/>
      <c r="G75" s="125"/>
      <c r="H75" s="125"/>
      <c r="I75" s="125"/>
      <c r="J75" s="125"/>
      <c r="K75" s="125"/>
      <c r="L75" s="125"/>
      <c r="M75" s="125"/>
      <c r="N75" s="125"/>
      <c r="O75" s="125"/>
      <c r="Q75" s="8" t="s">
        <v>257</v>
      </c>
      <c r="R75" s="8"/>
      <c r="S75" s="8"/>
    </row>
    <row r="76" spans="1:19">
      <c r="B76" s="53" t="s">
        <v>225</v>
      </c>
      <c r="C76" s="2" t="s">
        <v>221</v>
      </c>
      <c r="D76" s="11"/>
      <c r="E76" s="11"/>
      <c r="F76" s="125"/>
      <c r="G76" s="125"/>
      <c r="H76" s="125"/>
      <c r="I76" s="125"/>
      <c r="J76" s="125"/>
      <c r="K76" s="125"/>
      <c r="L76" s="125"/>
      <c r="M76" s="125"/>
      <c r="N76" s="125"/>
      <c r="O76" s="125"/>
      <c r="Q76" s="8" t="s">
        <v>257</v>
      </c>
      <c r="R76" s="8"/>
      <c r="S76" s="8"/>
    </row>
    <row r="77" spans="1:19">
      <c r="B77" s="52" t="s">
        <v>226</v>
      </c>
      <c r="C77" s="2"/>
      <c r="D77" s="11"/>
      <c r="E77" s="11"/>
      <c r="F77" s="135"/>
      <c r="G77" s="135"/>
      <c r="H77" s="135"/>
      <c r="I77" s="135"/>
      <c r="J77" s="135"/>
      <c r="K77" s="135"/>
      <c r="L77" s="135"/>
      <c r="M77" s="135"/>
      <c r="N77" s="135"/>
      <c r="O77" s="135"/>
      <c r="Q77" s="8" t="s">
        <v>257</v>
      </c>
      <c r="R77" s="8"/>
      <c r="S77" s="8"/>
    </row>
    <row r="78" spans="1:19">
      <c r="B78" s="53" t="s">
        <v>227</v>
      </c>
      <c r="C78" s="2" t="s">
        <v>221</v>
      </c>
      <c r="D78" s="11"/>
      <c r="E78" s="125">
        <f>SUM(E79:E86)</f>
        <v>0</v>
      </c>
      <c r="F78" s="125">
        <f>SUM(F79:F86)</f>
        <v>0</v>
      </c>
      <c r="G78" s="125">
        <f t="shared" ref="G78:O78" si="17">SUM(G79:G86)</f>
        <v>0</v>
      </c>
      <c r="H78" s="125">
        <f t="shared" si="17"/>
        <v>0</v>
      </c>
      <c r="I78" s="125">
        <f t="shared" si="17"/>
        <v>0</v>
      </c>
      <c r="J78" s="125">
        <f t="shared" si="17"/>
        <v>0</v>
      </c>
      <c r="K78" s="125">
        <f t="shared" si="17"/>
        <v>0</v>
      </c>
      <c r="L78" s="125">
        <f t="shared" si="17"/>
        <v>0</v>
      </c>
      <c r="M78" s="125">
        <f t="shared" si="17"/>
        <v>0</v>
      </c>
      <c r="N78" s="125">
        <f t="shared" si="17"/>
        <v>0</v>
      </c>
      <c r="O78" s="125">
        <f t="shared" si="17"/>
        <v>0</v>
      </c>
      <c r="Q78" s="8" t="s">
        <v>257</v>
      </c>
      <c r="R78" s="8"/>
      <c r="S78" s="8"/>
    </row>
    <row r="79" spans="1:19" hidden="1" outlineLevel="1">
      <c r="B79" s="54" t="s">
        <v>228</v>
      </c>
      <c r="C79" s="2" t="s">
        <v>221</v>
      </c>
      <c r="D79" s="11"/>
      <c r="E79" s="125"/>
      <c r="F79" s="125"/>
      <c r="G79" s="125"/>
      <c r="H79" s="125"/>
      <c r="I79" s="125"/>
      <c r="J79" s="125"/>
      <c r="K79" s="125"/>
      <c r="L79" s="125"/>
      <c r="M79" s="125"/>
      <c r="N79" s="125"/>
      <c r="O79" s="125"/>
      <c r="Q79" s="8" t="s">
        <v>257</v>
      </c>
      <c r="R79" s="8"/>
      <c r="S79" s="8"/>
    </row>
    <row r="80" spans="1:19" hidden="1" outlineLevel="1">
      <c r="B80" s="54" t="s">
        <v>229</v>
      </c>
      <c r="C80" s="2" t="s">
        <v>221</v>
      </c>
      <c r="D80" s="11"/>
      <c r="E80" s="125"/>
      <c r="F80" s="125"/>
      <c r="G80" s="125"/>
      <c r="H80" s="125"/>
      <c r="I80" s="125"/>
      <c r="J80" s="125"/>
      <c r="K80" s="125"/>
      <c r="L80" s="125"/>
      <c r="M80" s="125"/>
      <c r="N80" s="125"/>
      <c r="O80" s="125"/>
      <c r="Q80" s="8" t="s">
        <v>257</v>
      </c>
      <c r="R80" s="8"/>
      <c r="S80" s="8"/>
    </row>
    <row r="81" spans="1:19" hidden="1" outlineLevel="1">
      <c r="B81" s="54" t="s">
        <v>230</v>
      </c>
      <c r="C81" s="2" t="s">
        <v>221</v>
      </c>
      <c r="D81" s="11"/>
      <c r="E81" s="125"/>
      <c r="F81" s="125"/>
      <c r="G81" s="125"/>
      <c r="H81" s="125"/>
      <c r="I81" s="125"/>
      <c r="J81" s="125"/>
      <c r="K81" s="125"/>
      <c r="L81" s="125"/>
      <c r="M81" s="125"/>
      <c r="N81" s="125"/>
      <c r="O81" s="125"/>
      <c r="Q81" s="8" t="s">
        <v>257</v>
      </c>
      <c r="R81" s="8"/>
      <c r="S81" s="8"/>
    </row>
    <row r="82" spans="1:19" hidden="1" outlineLevel="1">
      <c r="B82" s="54" t="s">
        <v>231</v>
      </c>
      <c r="C82" s="2" t="s">
        <v>221</v>
      </c>
      <c r="D82" s="11"/>
      <c r="E82" s="125"/>
      <c r="F82" s="125"/>
      <c r="G82" s="125"/>
      <c r="H82" s="125"/>
      <c r="I82" s="125"/>
      <c r="J82" s="125"/>
      <c r="K82" s="125"/>
      <c r="L82" s="125"/>
      <c r="M82" s="125"/>
      <c r="N82" s="125"/>
      <c r="O82" s="125"/>
      <c r="Q82" s="8" t="s">
        <v>257</v>
      </c>
      <c r="R82" s="8"/>
      <c r="S82" s="8"/>
    </row>
    <row r="83" spans="1:19" hidden="1" outlineLevel="1">
      <c r="B83" s="54" t="s">
        <v>232</v>
      </c>
      <c r="C83" s="2" t="s">
        <v>221</v>
      </c>
      <c r="D83" s="11"/>
      <c r="E83" s="125"/>
      <c r="F83" s="125"/>
      <c r="G83" s="125"/>
      <c r="H83" s="125"/>
      <c r="I83" s="125"/>
      <c r="J83" s="125"/>
      <c r="K83" s="125"/>
      <c r="L83" s="125"/>
      <c r="M83" s="125"/>
      <c r="N83" s="125"/>
      <c r="O83" s="125"/>
      <c r="Q83" s="8" t="s">
        <v>257</v>
      </c>
      <c r="R83" s="8"/>
      <c r="S83" s="8"/>
    </row>
    <row r="84" spans="1:19" hidden="1" outlineLevel="1">
      <c r="B84" s="54" t="s">
        <v>233</v>
      </c>
      <c r="C84" s="2" t="s">
        <v>221</v>
      </c>
      <c r="D84" s="11"/>
      <c r="E84" s="125"/>
      <c r="F84" s="125"/>
      <c r="G84" s="125"/>
      <c r="H84" s="125"/>
      <c r="I84" s="125"/>
      <c r="J84" s="125"/>
      <c r="K84" s="125"/>
      <c r="L84" s="125"/>
      <c r="M84" s="125"/>
      <c r="N84" s="125"/>
      <c r="O84" s="125"/>
      <c r="Q84" s="8" t="s">
        <v>257</v>
      </c>
      <c r="R84" s="8"/>
      <c r="S84" s="8"/>
    </row>
    <row r="85" spans="1:19" hidden="1" outlineLevel="1">
      <c r="B85" s="54" t="s">
        <v>234</v>
      </c>
      <c r="C85" s="2" t="s">
        <v>221</v>
      </c>
      <c r="D85" s="11"/>
      <c r="E85" s="125"/>
      <c r="F85" s="125"/>
      <c r="G85" s="125"/>
      <c r="H85" s="125"/>
      <c r="I85" s="125"/>
      <c r="J85" s="125"/>
      <c r="K85" s="125"/>
      <c r="L85" s="125"/>
      <c r="M85" s="125"/>
      <c r="N85" s="125"/>
      <c r="O85" s="125"/>
      <c r="Q85" s="8" t="s">
        <v>257</v>
      </c>
      <c r="R85" s="8"/>
      <c r="S85" s="8"/>
    </row>
    <row r="86" spans="1:19" hidden="1" outlineLevel="1">
      <c r="B86" s="54" t="s">
        <v>235</v>
      </c>
      <c r="C86" s="2" t="s">
        <v>221</v>
      </c>
      <c r="D86" s="11"/>
      <c r="E86" s="125"/>
      <c r="F86" s="125"/>
      <c r="G86" s="125"/>
      <c r="H86" s="125"/>
      <c r="I86" s="125"/>
      <c r="J86" s="125"/>
      <c r="K86" s="125"/>
      <c r="L86" s="125"/>
      <c r="M86" s="125"/>
      <c r="N86" s="125"/>
      <c r="O86" s="125"/>
      <c r="Q86" s="8" t="s">
        <v>257</v>
      </c>
      <c r="R86" s="8"/>
      <c r="S86" s="8"/>
    </row>
    <row r="87" spans="1:19" collapsed="1">
      <c r="B87" s="53" t="s">
        <v>236</v>
      </c>
      <c r="C87" s="2" t="s">
        <v>221</v>
      </c>
      <c r="D87" s="11"/>
      <c r="E87" s="125">
        <f>SUM(E88:E93)</f>
        <v>0</v>
      </c>
      <c r="F87" s="125">
        <f>SUM(F88:F93)</f>
        <v>0</v>
      </c>
      <c r="G87" s="125">
        <f t="shared" ref="G87:O87" si="18">SUM(G88:G93)</f>
        <v>0</v>
      </c>
      <c r="H87" s="125">
        <f t="shared" si="18"/>
        <v>0</v>
      </c>
      <c r="I87" s="125">
        <f t="shared" si="18"/>
        <v>0</v>
      </c>
      <c r="J87" s="125">
        <f t="shared" si="18"/>
        <v>0</v>
      </c>
      <c r="K87" s="125">
        <f t="shared" si="18"/>
        <v>0</v>
      </c>
      <c r="L87" s="125">
        <f t="shared" si="18"/>
        <v>0</v>
      </c>
      <c r="M87" s="125">
        <f t="shared" si="18"/>
        <v>0</v>
      </c>
      <c r="N87" s="125">
        <f t="shared" si="18"/>
        <v>0</v>
      </c>
      <c r="O87" s="125">
        <f t="shared" si="18"/>
        <v>0</v>
      </c>
      <c r="Q87" s="8" t="s">
        <v>257</v>
      </c>
      <c r="R87" s="8"/>
      <c r="S87" s="8"/>
    </row>
    <row r="88" spans="1:19" outlineLevel="1">
      <c r="B88" s="54" t="s">
        <v>237</v>
      </c>
      <c r="C88" s="2"/>
      <c r="D88" s="11"/>
      <c r="E88" s="11"/>
      <c r="F88" s="125"/>
      <c r="G88" s="125"/>
      <c r="H88" s="125"/>
      <c r="I88" s="125"/>
      <c r="J88" s="125"/>
      <c r="K88" s="125"/>
      <c r="L88" s="125"/>
      <c r="M88" s="125"/>
      <c r="N88" s="125"/>
      <c r="O88" s="126"/>
      <c r="Q88" s="8" t="s">
        <v>257</v>
      </c>
      <c r="R88" s="8"/>
      <c r="S88" s="8"/>
    </row>
    <row r="89" spans="1:19" outlineLevel="1">
      <c r="B89" s="54" t="s">
        <v>238</v>
      </c>
      <c r="C89" s="2"/>
      <c r="D89" s="11"/>
      <c r="E89" s="11"/>
      <c r="F89" s="125"/>
      <c r="G89" s="125"/>
      <c r="H89" s="125"/>
      <c r="I89" s="125"/>
      <c r="J89" s="125"/>
      <c r="K89" s="125"/>
      <c r="L89" s="125"/>
      <c r="M89" s="125"/>
      <c r="N89" s="125"/>
      <c r="O89" s="126"/>
      <c r="Q89" s="8" t="s">
        <v>257</v>
      </c>
      <c r="R89" s="8"/>
      <c r="S89" s="8"/>
    </row>
    <row r="90" spans="1:19" outlineLevel="1">
      <c r="B90" s="54" t="s">
        <v>239</v>
      </c>
      <c r="C90" s="2"/>
      <c r="D90" s="11"/>
      <c r="E90" s="11"/>
      <c r="F90" s="125"/>
      <c r="G90" s="125"/>
      <c r="H90" s="125"/>
      <c r="I90" s="125"/>
      <c r="J90" s="125"/>
      <c r="K90" s="125"/>
      <c r="L90" s="125"/>
      <c r="M90" s="125"/>
      <c r="N90" s="125"/>
      <c r="O90" s="126"/>
      <c r="Q90" s="8" t="s">
        <v>257</v>
      </c>
      <c r="R90" s="8"/>
      <c r="S90" s="8"/>
    </row>
    <row r="91" spans="1:19" outlineLevel="1">
      <c r="B91" s="78" t="s">
        <v>240</v>
      </c>
      <c r="C91" s="2"/>
      <c r="D91" s="11"/>
      <c r="E91" s="11"/>
      <c r="F91" s="125"/>
      <c r="G91" s="125"/>
      <c r="H91" s="125"/>
      <c r="I91" s="125"/>
      <c r="J91" s="125"/>
      <c r="K91" s="125"/>
      <c r="L91" s="125"/>
      <c r="M91" s="125"/>
      <c r="N91" s="125"/>
      <c r="O91" s="126"/>
      <c r="Q91" s="8" t="s">
        <v>257</v>
      </c>
      <c r="R91" s="8"/>
      <c r="S91" s="8"/>
    </row>
    <row r="92" spans="1:19" outlineLevel="1">
      <c r="B92" s="54" t="s">
        <v>241</v>
      </c>
      <c r="C92" s="2"/>
      <c r="D92" s="11"/>
      <c r="E92" s="11"/>
      <c r="F92" s="125"/>
      <c r="G92" s="125"/>
      <c r="H92" s="125"/>
      <c r="I92" s="125"/>
      <c r="J92" s="125"/>
      <c r="K92" s="125"/>
      <c r="L92" s="125"/>
      <c r="M92" s="125"/>
      <c r="N92" s="125"/>
      <c r="O92" s="126"/>
      <c r="Q92" s="8" t="s">
        <v>257</v>
      </c>
      <c r="R92" s="8"/>
      <c r="S92" s="8"/>
    </row>
    <row r="93" spans="1:19" outlineLevel="1">
      <c r="B93" s="54" t="s">
        <v>242</v>
      </c>
      <c r="C93" s="2"/>
      <c r="D93" s="11"/>
      <c r="E93" s="11"/>
      <c r="F93" s="125"/>
      <c r="G93" s="125"/>
      <c r="H93" s="125"/>
      <c r="I93" s="125"/>
      <c r="J93" s="125"/>
      <c r="K93" s="125"/>
      <c r="L93" s="125"/>
      <c r="M93" s="125"/>
      <c r="N93" s="125"/>
      <c r="O93" s="126"/>
      <c r="Q93" s="8" t="s">
        <v>257</v>
      </c>
      <c r="R93" s="8"/>
      <c r="S93" s="8"/>
    </row>
    <row r="94" spans="1:19">
      <c r="B94" s="4"/>
      <c r="P94" s="8"/>
      <c r="Q94" s="8" t="s">
        <v>257</v>
      </c>
      <c r="R94" s="8"/>
    </row>
    <row r="95" spans="1:19" s="161" customFormat="1">
      <c r="A95" s="11">
        <v>3</v>
      </c>
      <c r="B95" s="299" t="s">
        <v>355</v>
      </c>
      <c r="C95" s="18" t="s">
        <v>136</v>
      </c>
      <c r="D95" s="18" t="s">
        <v>137</v>
      </c>
      <c r="E95" s="201" t="s">
        <v>138</v>
      </c>
      <c r="F95" s="123" t="s">
        <v>139</v>
      </c>
      <c r="G95" s="123" t="s">
        <v>140</v>
      </c>
      <c r="H95" s="123" t="s">
        <v>141</v>
      </c>
      <c r="I95" s="123" t="s">
        <v>142</v>
      </c>
      <c r="J95" s="123" t="s">
        <v>143</v>
      </c>
      <c r="K95" s="123" t="s">
        <v>144</v>
      </c>
      <c r="L95" s="123" t="s">
        <v>145</v>
      </c>
      <c r="M95" s="123" t="s">
        <v>146</v>
      </c>
      <c r="N95" s="123" t="s">
        <v>147</v>
      </c>
      <c r="O95" s="124" t="s">
        <v>148</v>
      </c>
      <c r="Q95" s="37" t="s">
        <v>346</v>
      </c>
      <c r="R95" s="37"/>
      <c r="S95" s="37"/>
    </row>
    <row r="96" spans="1:19">
      <c r="A96" s="11">
        <v>3.1</v>
      </c>
      <c r="B96" s="24" t="s">
        <v>356</v>
      </c>
      <c r="C96" s="2" t="s">
        <v>219</v>
      </c>
      <c r="D96" s="11"/>
      <c r="E96" s="125">
        <f t="shared" ref="E96:O96" si="19">E98+E99+E110+E101</f>
        <v>0</v>
      </c>
      <c r="F96" s="125">
        <f t="shared" si="19"/>
        <v>0</v>
      </c>
      <c r="G96" s="125">
        <f t="shared" si="19"/>
        <v>0</v>
      </c>
      <c r="H96" s="125">
        <f t="shared" si="19"/>
        <v>0</v>
      </c>
      <c r="I96" s="125">
        <f t="shared" si="19"/>
        <v>0</v>
      </c>
      <c r="J96" s="125">
        <f t="shared" si="19"/>
        <v>0</v>
      </c>
      <c r="K96" s="125">
        <f t="shared" si="19"/>
        <v>0</v>
      </c>
      <c r="L96" s="125">
        <f t="shared" si="19"/>
        <v>0</v>
      </c>
      <c r="M96" s="125">
        <f t="shared" si="19"/>
        <v>0</v>
      </c>
      <c r="N96" s="125">
        <f t="shared" si="19"/>
        <v>0</v>
      </c>
      <c r="O96" s="125">
        <f t="shared" si="19"/>
        <v>0</v>
      </c>
      <c r="Q96" s="37" t="s">
        <v>346</v>
      </c>
      <c r="R96" s="8"/>
      <c r="S96" s="8"/>
    </row>
    <row r="97" spans="2:19">
      <c r="B97" s="52" t="s">
        <v>223</v>
      </c>
      <c r="C97" s="2"/>
      <c r="D97" s="11"/>
      <c r="E97" s="11"/>
      <c r="F97" s="135"/>
      <c r="G97" s="135"/>
      <c r="H97" s="135"/>
      <c r="I97" s="135"/>
      <c r="J97" s="135"/>
      <c r="K97" s="135"/>
      <c r="L97" s="135"/>
      <c r="M97" s="135"/>
      <c r="N97" s="135"/>
      <c r="O97" s="135"/>
      <c r="Q97" s="37" t="s">
        <v>346</v>
      </c>
      <c r="R97" s="8"/>
      <c r="S97" s="8"/>
    </row>
    <row r="98" spans="2:19">
      <c r="B98" s="53" t="s">
        <v>224</v>
      </c>
      <c r="C98" s="2" t="s">
        <v>221</v>
      </c>
      <c r="D98" s="11"/>
      <c r="E98" s="11"/>
      <c r="F98" s="125"/>
      <c r="G98" s="125"/>
      <c r="H98" s="125"/>
      <c r="I98" s="125"/>
      <c r="J98" s="125"/>
      <c r="K98" s="125"/>
      <c r="L98" s="125"/>
      <c r="M98" s="125"/>
      <c r="N98" s="125"/>
      <c r="O98" s="125"/>
      <c r="Q98" s="37" t="s">
        <v>346</v>
      </c>
      <c r="R98" s="8"/>
      <c r="S98" s="8"/>
    </row>
    <row r="99" spans="2:19">
      <c r="B99" s="53" t="s">
        <v>225</v>
      </c>
      <c r="C99" s="2" t="s">
        <v>221</v>
      </c>
      <c r="D99" s="11"/>
      <c r="E99" s="11"/>
      <c r="F99" s="125"/>
      <c r="G99" s="125"/>
      <c r="H99" s="125"/>
      <c r="I99" s="125"/>
      <c r="J99" s="125"/>
      <c r="K99" s="125"/>
      <c r="L99" s="125"/>
      <c r="M99" s="125"/>
      <c r="N99" s="125"/>
      <c r="O99" s="125"/>
      <c r="Q99" s="37" t="s">
        <v>346</v>
      </c>
      <c r="R99" s="8"/>
      <c r="S99" s="8"/>
    </row>
    <row r="100" spans="2:19">
      <c r="B100" s="52" t="s">
        <v>226</v>
      </c>
      <c r="C100" s="2"/>
      <c r="D100" s="11"/>
      <c r="E100" s="11"/>
      <c r="F100" s="135"/>
      <c r="G100" s="135"/>
      <c r="H100" s="135"/>
      <c r="I100" s="135"/>
      <c r="J100" s="135"/>
      <c r="K100" s="135"/>
      <c r="L100" s="135"/>
      <c r="M100" s="135"/>
      <c r="N100" s="135"/>
      <c r="O100" s="135"/>
      <c r="Q100" s="37" t="s">
        <v>346</v>
      </c>
      <c r="R100" s="8"/>
      <c r="S100" s="8"/>
    </row>
    <row r="101" spans="2:19">
      <c r="B101" s="53" t="s">
        <v>227</v>
      </c>
      <c r="C101" s="2" t="s">
        <v>221</v>
      </c>
      <c r="D101" s="11"/>
      <c r="E101" s="125">
        <f>SUM(E102:E109)</f>
        <v>0</v>
      </c>
      <c r="F101" s="125">
        <f>SUM(F102:F109)</f>
        <v>0</v>
      </c>
      <c r="G101" s="125">
        <f t="shared" ref="G101:O101" si="20">SUM(G102:G109)</f>
        <v>0</v>
      </c>
      <c r="H101" s="125">
        <f t="shared" si="20"/>
        <v>0</v>
      </c>
      <c r="I101" s="125">
        <f t="shared" si="20"/>
        <v>0</v>
      </c>
      <c r="J101" s="125">
        <f t="shared" si="20"/>
        <v>0</v>
      </c>
      <c r="K101" s="125">
        <f t="shared" si="20"/>
        <v>0</v>
      </c>
      <c r="L101" s="125">
        <f t="shared" si="20"/>
        <v>0</v>
      </c>
      <c r="M101" s="125">
        <f t="shared" si="20"/>
        <v>0</v>
      </c>
      <c r="N101" s="125">
        <f t="shared" si="20"/>
        <v>0</v>
      </c>
      <c r="O101" s="125">
        <f t="shared" si="20"/>
        <v>0</v>
      </c>
      <c r="Q101" s="37" t="s">
        <v>346</v>
      </c>
      <c r="R101" s="8"/>
      <c r="S101" s="8"/>
    </row>
    <row r="102" spans="2:19" hidden="1" outlineLevel="1">
      <c r="B102" s="54" t="s">
        <v>228</v>
      </c>
      <c r="C102" s="2" t="s">
        <v>221</v>
      </c>
      <c r="D102" s="11"/>
      <c r="E102" s="125"/>
      <c r="F102" s="125"/>
      <c r="G102" s="125"/>
      <c r="H102" s="125"/>
      <c r="I102" s="125"/>
      <c r="J102" s="125"/>
      <c r="K102" s="125"/>
      <c r="L102" s="125"/>
      <c r="M102" s="125"/>
      <c r="N102" s="125"/>
      <c r="O102" s="125"/>
      <c r="Q102" s="37" t="s">
        <v>346</v>
      </c>
      <c r="R102" s="8"/>
      <c r="S102" s="8"/>
    </row>
    <row r="103" spans="2:19" hidden="1" outlineLevel="1">
      <c r="B103" s="54" t="s">
        <v>229</v>
      </c>
      <c r="C103" s="2" t="s">
        <v>221</v>
      </c>
      <c r="D103" s="11"/>
      <c r="E103" s="125"/>
      <c r="F103" s="125"/>
      <c r="G103" s="125"/>
      <c r="H103" s="125"/>
      <c r="I103" s="125"/>
      <c r="J103" s="125"/>
      <c r="K103" s="125"/>
      <c r="L103" s="125"/>
      <c r="M103" s="125"/>
      <c r="N103" s="125"/>
      <c r="O103" s="125"/>
      <c r="Q103" s="37" t="s">
        <v>346</v>
      </c>
      <c r="R103" s="8"/>
      <c r="S103" s="8"/>
    </row>
    <row r="104" spans="2:19" hidden="1" outlineLevel="1">
      <c r="B104" s="54" t="s">
        <v>230</v>
      </c>
      <c r="C104" s="2" t="s">
        <v>221</v>
      </c>
      <c r="D104" s="11"/>
      <c r="E104" s="125"/>
      <c r="F104" s="125"/>
      <c r="G104" s="125"/>
      <c r="H104" s="125"/>
      <c r="I104" s="125"/>
      <c r="J104" s="125"/>
      <c r="K104" s="125"/>
      <c r="L104" s="125"/>
      <c r="M104" s="125"/>
      <c r="N104" s="125"/>
      <c r="O104" s="125"/>
      <c r="Q104" s="37" t="s">
        <v>346</v>
      </c>
      <c r="R104" s="8"/>
      <c r="S104" s="8"/>
    </row>
    <row r="105" spans="2:19" hidden="1" outlineLevel="1">
      <c r="B105" s="54" t="s">
        <v>231</v>
      </c>
      <c r="C105" s="2" t="s">
        <v>221</v>
      </c>
      <c r="D105" s="11"/>
      <c r="E105" s="125"/>
      <c r="F105" s="125"/>
      <c r="G105" s="125"/>
      <c r="H105" s="125"/>
      <c r="I105" s="125"/>
      <c r="J105" s="125"/>
      <c r="K105" s="125"/>
      <c r="L105" s="125"/>
      <c r="M105" s="125"/>
      <c r="N105" s="125"/>
      <c r="O105" s="125"/>
      <c r="Q105" s="37" t="s">
        <v>346</v>
      </c>
      <c r="R105" s="8"/>
      <c r="S105" s="8"/>
    </row>
    <row r="106" spans="2:19" hidden="1" outlineLevel="1">
      <c r="B106" s="54" t="s">
        <v>232</v>
      </c>
      <c r="C106" s="2" t="s">
        <v>221</v>
      </c>
      <c r="D106" s="11"/>
      <c r="E106" s="125"/>
      <c r="F106" s="125"/>
      <c r="G106" s="125"/>
      <c r="H106" s="125"/>
      <c r="I106" s="125"/>
      <c r="J106" s="125"/>
      <c r="K106" s="125"/>
      <c r="L106" s="125"/>
      <c r="M106" s="125"/>
      <c r="N106" s="125"/>
      <c r="O106" s="125"/>
      <c r="Q106" s="37" t="s">
        <v>346</v>
      </c>
      <c r="R106" s="8"/>
      <c r="S106" s="8"/>
    </row>
    <row r="107" spans="2:19" hidden="1" outlineLevel="1">
      <c r="B107" s="54" t="s">
        <v>233</v>
      </c>
      <c r="C107" s="2" t="s">
        <v>221</v>
      </c>
      <c r="D107" s="11"/>
      <c r="E107" s="125"/>
      <c r="F107" s="125"/>
      <c r="G107" s="125"/>
      <c r="H107" s="125"/>
      <c r="I107" s="125"/>
      <c r="J107" s="125"/>
      <c r="K107" s="125"/>
      <c r="L107" s="125"/>
      <c r="M107" s="125"/>
      <c r="N107" s="125"/>
      <c r="O107" s="125"/>
      <c r="Q107" s="37" t="s">
        <v>346</v>
      </c>
      <c r="R107" s="8"/>
      <c r="S107" s="8"/>
    </row>
    <row r="108" spans="2:19" hidden="1" outlineLevel="1">
      <c r="B108" s="54" t="s">
        <v>234</v>
      </c>
      <c r="C108" s="2" t="s">
        <v>221</v>
      </c>
      <c r="D108" s="11"/>
      <c r="E108" s="125"/>
      <c r="F108" s="125"/>
      <c r="G108" s="125"/>
      <c r="H108" s="125"/>
      <c r="I108" s="125"/>
      <c r="J108" s="125"/>
      <c r="K108" s="125"/>
      <c r="L108" s="125"/>
      <c r="M108" s="125"/>
      <c r="N108" s="125"/>
      <c r="O108" s="125"/>
      <c r="Q108" s="37" t="s">
        <v>346</v>
      </c>
      <c r="R108" s="8"/>
      <c r="S108" s="8"/>
    </row>
    <row r="109" spans="2:19" hidden="1" outlineLevel="1">
      <c r="B109" s="54" t="s">
        <v>235</v>
      </c>
      <c r="C109" s="2" t="s">
        <v>221</v>
      </c>
      <c r="D109" s="11"/>
      <c r="E109" s="125"/>
      <c r="F109" s="125"/>
      <c r="G109" s="125"/>
      <c r="H109" s="125"/>
      <c r="I109" s="125"/>
      <c r="J109" s="125"/>
      <c r="K109" s="125"/>
      <c r="L109" s="125"/>
      <c r="M109" s="125"/>
      <c r="N109" s="125"/>
      <c r="O109" s="125"/>
      <c r="Q109" s="37" t="s">
        <v>346</v>
      </c>
      <c r="R109" s="8"/>
      <c r="S109" s="8"/>
    </row>
    <row r="110" spans="2:19" collapsed="1">
      <c r="B110" s="53" t="s">
        <v>236</v>
      </c>
      <c r="C110" s="2" t="s">
        <v>221</v>
      </c>
      <c r="D110" s="11"/>
      <c r="E110" s="125">
        <f>SUM(E111:E116)</f>
        <v>0</v>
      </c>
      <c r="F110" s="125">
        <f>SUM(F111:F116)</f>
        <v>0</v>
      </c>
      <c r="G110" s="125">
        <f t="shared" ref="G110:O110" si="21">SUM(G111:G116)</f>
        <v>0</v>
      </c>
      <c r="H110" s="125">
        <f t="shared" si="21"/>
        <v>0</v>
      </c>
      <c r="I110" s="125">
        <f t="shared" si="21"/>
        <v>0</v>
      </c>
      <c r="J110" s="125">
        <f t="shared" si="21"/>
        <v>0</v>
      </c>
      <c r="K110" s="125">
        <f t="shared" si="21"/>
        <v>0</v>
      </c>
      <c r="L110" s="125">
        <f t="shared" si="21"/>
        <v>0</v>
      </c>
      <c r="M110" s="125">
        <f t="shared" si="21"/>
        <v>0</v>
      </c>
      <c r="N110" s="125">
        <f t="shared" si="21"/>
        <v>0</v>
      </c>
      <c r="O110" s="125">
        <f t="shared" si="21"/>
        <v>0</v>
      </c>
      <c r="Q110" s="37" t="s">
        <v>346</v>
      </c>
      <c r="R110" s="8"/>
      <c r="S110" s="8"/>
    </row>
    <row r="111" spans="2:19" outlineLevel="1">
      <c r="B111" s="54" t="s">
        <v>237</v>
      </c>
      <c r="C111" s="2" t="s">
        <v>221</v>
      </c>
      <c r="D111" s="11"/>
      <c r="E111" s="125"/>
      <c r="F111" s="125"/>
      <c r="G111" s="125"/>
      <c r="H111" s="125"/>
      <c r="I111" s="125"/>
      <c r="J111" s="125"/>
      <c r="K111" s="125"/>
      <c r="L111" s="125"/>
      <c r="M111" s="125"/>
      <c r="N111" s="125"/>
      <c r="O111" s="126"/>
      <c r="Q111" s="37" t="s">
        <v>346</v>
      </c>
      <c r="R111" s="8"/>
      <c r="S111" s="8"/>
    </row>
    <row r="112" spans="2:19" outlineLevel="1">
      <c r="B112" s="54" t="s">
        <v>238</v>
      </c>
      <c r="C112" s="2" t="s">
        <v>221</v>
      </c>
      <c r="D112" s="11"/>
      <c r="E112" s="125"/>
      <c r="F112" s="125"/>
      <c r="G112" s="125"/>
      <c r="H112" s="125"/>
      <c r="I112" s="125"/>
      <c r="J112" s="125"/>
      <c r="K112" s="125"/>
      <c r="L112" s="125"/>
      <c r="M112" s="125"/>
      <c r="N112" s="125"/>
      <c r="O112" s="126"/>
      <c r="Q112" s="37" t="s">
        <v>346</v>
      </c>
      <c r="R112" s="8"/>
      <c r="S112" s="8"/>
    </row>
    <row r="113" spans="1:19" outlineLevel="1">
      <c r="B113" s="54" t="s">
        <v>239</v>
      </c>
      <c r="C113" s="2" t="s">
        <v>221</v>
      </c>
      <c r="D113" s="11"/>
      <c r="E113" s="125"/>
      <c r="F113" s="125"/>
      <c r="G113" s="125"/>
      <c r="H113" s="125"/>
      <c r="I113" s="125"/>
      <c r="J113" s="125"/>
      <c r="K113" s="125"/>
      <c r="L113" s="125"/>
      <c r="M113" s="125"/>
      <c r="N113" s="125"/>
      <c r="O113" s="126"/>
      <c r="Q113" s="37" t="s">
        <v>346</v>
      </c>
      <c r="R113" s="8"/>
      <c r="S113" s="8"/>
    </row>
    <row r="114" spans="1:19" outlineLevel="1">
      <c r="B114" s="78" t="s">
        <v>240</v>
      </c>
      <c r="C114" s="2" t="s">
        <v>221</v>
      </c>
      <c r="D114" s="11"/>
      <c r="E114" s="125"/>
      <c r="F114" s="125"/>
      <c r="G114" s="125"/>
      <c r="H114" s="125"/>
      <c r="I114" s="125"/>
      <c r="J114" s="125"/>
      <c r="K114" s="125"/>
      <c r="L114" s="125"/>
      <c r="M114" s="125"/>
      <c r="N114" s="125"/>
      <c r="O114" s="126"/>
      <c r="Q114" s="37" t="s">
        <v>346</v>
      </c>
      <c r="R114" s="8"/>
      <c r="S114" s="8"/>
    </row>
    <row r="115" spans="1:19" outlineLevel="1">
      <c r="B115" s="54" t="s">
        <v>241</v>
      </c>
      <c r="C115" s="2" t="s">
        <v>221</v>
      </c>
      <c r="D115" s="11"/>
      <c r="E115" s="125"/>
      <c r="F115" s="125"/>
      <c r="G115" s="125"/>
      <c r="H115" s="125"/>
      <c r="I115" s="125"/>
      <c r="J115" s="125"/>
      <c r="K115" s="125"/>
      <c r="L115" s="125"/>
      <c r="M115" s="125"/>
      <c r="N115" s="125"/>
      <c r="O115" s="126"/>
      <c r="Q115" s="37" t="s">
        <v>346</v>
      </c>
      <c r="R115" s="8"/>
      <c r="S115" s="8"/>
    </row>
    <row r="116" spans="1:19" outlineLevel="1">
      <c r="B116" s="54" t="s">
        <v>242</v>
      </c>
      <c r="C116" s="2" t="s">
        <v>221</v>
      </c>
      <c r="D116" s="11"/>
      <c r="E116" s="125"/>
      <c r="F116" s="125"/>
      <c r="G116" s="125"/>
      <c r="H116" s="125"/>
      <c r="I116" s="125"/>
      <c r="J116" s="125"/>
      <c r="K116" s="125"/>
      <c r="L116" s="125"/>
      <c r="M116" s="125"/>
      <c r="N116" s="125"/>
      <c r="O116" s="126"/>
      <c r="Q116" s="37" t="s">
        <v>346</v>
      </c>
      <c r="R116" s="8"/>
      <c r="S116" s="8"/>
    </row>
    <row r="117" spans="1:19">
      <c r="A117" s="7">
        <v>3.1</v>
      </c>
      <c r="B117" s="24" t="s">
        <v>357</v>
      </c>
      <c r="C117" s="2" t="s">
        <v>221</v>
      </c>
      <c r="D117" s="11"/>
      <c r="E117" s="125">
        <f t="shared" ref="E117" si="22">E119+E120+E131+E122</f>
        <v>0</v>
      </c>
      <c r="F117" s="125">
        <f t="shared" ref="F117:O117" si="23">F119+F120+F131+F122</f>
        <v>0</v>
      </c>
      <c r="G117" s="125">
        <f t="shared" si="23"/>
        <v>0</v>
      </c>
      <c r="H117" s="125">
        <f t="shared" si="23"/>
        <v>0</v>
      </c>
      <c r="I117" s="125">
        <f t="shared" si="23"/>
        <v>0</v>
      </c>
      <c r="J117" s="125">
        <f t="shared" si="23"/>
        <v>0</v>
      </c>
      <c r="K117" s="125">
        <f t="shared" si="23"/>
        <v>0</v>
      </c>
      <c r="L117" s="125">
        <f t="shared" si="23"/>
        <v>0</v>
      </c>
      <c r="M117" s="125">
        <f t="shared" si="23"/>
        <v>0</v>
      </c>
      <c r="N117" s="125">
        <f t="shared" si="23"/>
        <v>0</v>
      </c>
      <c r="O117" s="125">
        <f t="shared" si="23"/>
        <v>0</v>
      </c>
      <c r="Q117" s="37" t="s">
        <v>346</v>
      </c>
      <c r="R117" s="8"/>
      <c r="S117" s="8"/>
    </row>
    <row r="118" spans="1:19">
      <c r="B118" s="52" t="s">
        <v>223</v>
      </c>
      <c r="C118" s="2"/>
      <c r="D118" s="11"/>
      <c r="E118" s="11"/>
      <c r="F118" s="135"/>
      <c r="G118" s="135"/>
      <c r="H118" s="135"/>
      <c r="I118" s="135"/>
      <c r="J118" s="135"/>
      <c r="K118" s="135"/>
      <c r="L118" s="135"/>
      <c r="M118" s="135"/>
      <c r="N118" s="135"/>
      <c r="O118" s="135"/>
      <c r="Q118" s="37" t="s">
        <v>346</v>
      </c>
      <c r="R118" s="8"/>
      <c r="S118" s="8"/>
    </row>
    <row r="119" spans="1:19">
      <c r="B119" s="53" t="s">
        <v>224</v>
      </c>
      <c r="C119" s="2" t="s">
        <v>221</v>
      </c>
      <c r="D119" s="11"/>
      <c r="E119" s="11"/>
      <c r="F119" s="125"/>
      <c r="G119" s="125"/>
      <c r="H119" s="125"/>
      <c r="I119" s="125"/>
      <c r="J119" s="125"/>
      <c r="K119" s="125"/>
      <c r="L119" s="125"/>
      <c r="M119" s="125"/>
      <c r="N119" s="125"/>
      <c r="O119" s="125"/>
      <c r="Q119" s="37" t="s">
        <v>346</v>
      </c>
      <c r="R119" s="8"/>
      <c r="S119" s="8"/>
    </row>
    <row r="120" spans="1:19">
      <c r="B120" s="53" t="s">
        <v>225</v>
      </c>
      <c r="C120" s="2" t="s">
        <v>221</v>
      </c>
      <c r="D120" s="11"/>
      <c r="E120" s="11"/>
      <c r="F120" s="125"/>
      <c r="G120" s="125"/>
      <c r="H120" s="125"/>
      <c r="I120" s="125"/>
      <c r="J120" s="125"/>
      <c r="K120" s="125"/>
      <c r="L120" s="125"/>
      <c r="M120" s="125"/>
      <c r="N120" s="125"/>
      <c r="O120" s="125"/>
      <c r="Q120" s="37" t="s">
        <v>346</v>
      </c>
      <c r="R120" s="8"/>
      <c r="S120" s="8"/>
    </row>
    <row r="121" spans="1:19">
      <c r="B121" s="52" t="s">
        <v>226</v>
      </c>
      <c r="C121" s="2"/>
      <c r="D121" s="11"/>
      <c r="E121" s="11"/>
      <c r="F121" s="135"/>
      <c r="G121" s="135"/>
      <c r="H121" s="135"/>
      <c r="I121" s="135"/>
      <c r="J121" s="135"/>
      <c r="K121" s="135"/>
      <c r="L121" s="135"/>
      <c r="M121" s="135"/>
      <c r="N121" s="135"/>
      <c r="O121" s="135"/>
      <c r="Q121" s="37" t="s">
        <v>346</v>
      </c>
      <c r="R121" s="8"/>
      <c r="S121" s="8"/>
    </row>
    <row r="122" spans="1:19">
      <c r="B122" s="53" t="s">
        <v>227</v>
      </c>
      <c r="C122" s="2" t="s">
        <v>221</v>
      </c>
      <c r="D122" s="11"/>
      <c r="E122" s="125">
        <f>SUM(E123:E130)</f>
        <v>0</v>
      </c>
      <c r="F122" s="125">
        <f>SUM(F123:F130)</f>
        <v>0</v>
      </c>
      <c r="G122" s="125">
        <f t="shared" ref="G122:O122" si="24">SUM(G123:G130)</f>
        <v>0</v>
      </c>
      <c r="H122" s="125">
        <f t="shared" si="24"/>
        <v>0</v>
      </c>
      <c r="I122" s="125">
        <f t="shared" si="24"/>
        <v>0</v>
      </c>
      <c r="J122" s="125">
        <f t="shared" si="24"/>
        <v>0</v>
      </c>
      <c r="K122" s="125">
        <f t="shared" si="24"/>
        <v>0</v>
      </c>
      <c r="L122" s="125">
        <f t="shared" si="24"/>
        <v>0</v>
      </c>
      <c r="M122" s="125">
        <f t="shared" si="24"/>
        <v>0</v>
      </c>
      <c r="N122" s="125">
        <f t="shared" si="24"/>
        <v>0</v>
      </c>
      <c r="O122" s="125">
        <f t="shared" si="24"/>
        <v>0</v>
      </c>
      <c r="Q122" s="37" t="s">
        <v>346</v>
      </c>
      <c r="R122" s="8"/>
      <c r="S122" s="8"/>
    </row>
    <row r="123" spans="1:19" hidden="1" outlineLevel="1">
      <c r="B123" s="54" t="s">
        <v>228</v>
      </c>
      <c r="C123" s="2" t="s">
        <v>221</v>
      </c>
      <c r="D123" s="11"/>
      <c r="E123" s="125"/>
      <c r="F123" s="125"/>
      <c r="G123" s="125"/>
      <c r="H123" s="125"/>
      <c r="I123" s="125"/>
      <c r="J123" s="125"/>
      <c r="K123" s="125"/>
      <c r="L123" s="125"/>
      <c r="M123" s="125"/>
      <c r="N123" s="125"/>
      <c r="O123" s="125"/>
      <c r="Q123" s="37" t="s">
        <v>346</v>
      </c>
      <c r="R123" s="8"/>
      <c r="S123" s="8"/>
    </row>
    <row r="124" spans="1:19" hidden="1" outlineLevel="1">
      <c r="B124" s="54" t="s">
        <v>229</v>
      </c>
      <c r="C124" s="2" t="s">
        <v>221</v>
      </c>
      <c r="D124" s="11"/>
      <c r="E124" s="125"/>
      <c r="F124" s="125"/>
      <c r="G124" s="125"/>
      <c r="H124" s="125"/>
      <c r="I124" s="125"/>
      <c r="J124" s="125"/>
      <c r="K124" s="125"/>
      <c r="L124" s="125"/>
      <c r="M124" s="125"/>
      <c r="N124" s="125"/>
      <c r="O124" s="125"/>
      <c r="Q124" s="37" t="s">
        <v>346</v>
      </c>
      <c r="R124" s="8"/>
      <c r="S124" s="8"/>
    </row>
    <row r="125" spans="1:19" hidden="1" outlineLevel="1">
      <c r="B125" s="54" t="s">
        <v>230</v>
      </c>
      <c r="C125" s="2" t="s">
        <v>221</v>
      </c>
      <c r="D125" s="11"/>
      <c r="E125" s="125"/>
      <c r="F125" s="125"/>
      <c r="G125" s="125"/>
      <c r="H125" s="125"/>
      <c r="I125" s="125"/>
      <c r="J125" s="125"/>
      <c r="K125" s="125"/>
      <c r="L125" s="125"/>
      <c r="M125" s="125"/>
      <c r="N125" s="125"/>
      <c r="O125" s="125"/>
      <c r="Q125" s="37" t="s">
        <v>346</v>
      </c>
      <c r="R125" s="8"/>
      <c r="S125" s="8"/>
    </row>
    <row r="126" spans="1:19" hidden="1" outlineLevel="1">
      <c r="B126" s="54" t="s">
        <v>231</v>
      </c>
      <c r="C126" s="2" t="s">
        <v>221</v>
      </c>
      <c r="D126" s="11"/>
      <c r="E126" s="125"/>
      <c r="F126" s="125"/>
      <c r="G126" s="125"/>
      <c r="H126" s="125"/>
      <c r="I126" s="125"/>
      <c r="J126" s="125"/>
      <c r="K126" s="125"/>
      <c r="L126" s="125"/>
      <c r="M126" s="125"/>
      <c r="N126" s="125"/>
      <c r="O126" s="125"/>
      <c r="Q126" s="37" t="s">
        <v>346</v>
      </c>
      <c r="R126" s="8"/>
      <c r="S126" s="8"/>
    </row>
    <row r="127" spans="1:19" hidden="1" outlineLevel="1">
      <c r="B127" s="54" t="s">
        <v>232</v>
      </c>
      <c r="C127" s="2" t="s">
        <v>221</v>
      </c>
      <c r="D127" s="11"/>
      <c r="E127" s="125"/>
      <c r="F127" s="125"/>
      <c r="G127" s="125"/>
      <c r="H127" s="125"/>
      <c r="I127" s="125"/>
      <c r="J127" s="125"/>
      <c r="K127" s="125"/>
      <c r="L127" s="125"/>
      <c r="M127" s="125"/>
      <c r="N127" s="125"/>
      <c r="O127" s="125"/>
      <c r="Q127" s="37" t="s">
        <v>346</v>
      </c>
      <c r="R127" s="8"/>
      <c r="S127" s="8"/>
    </row>
    <row r="128" spans="1:19" hidden="1" outlineLevel="1">
      <c r="B128" s="54" t="s">
        <v>233</v>
      </c>
      <c r="C128" s="2" t="s">
        <v>221</v>
      </c>
      <c r="D128" s="11"/>
      <c r="E128" s="125"/>
      <c r="F128" s="125"/>
      <c r="G128" s="125"/>
      <c r="H128" s="125"/>
      <c r="I128" s="125"/>
      <c r="J128" s="125"/>
      <c r="K128" s="125"/>
      <c r="L128" s="125"/>
      <c r="M128" s="125"/>
      <c r="N128" s="125"/>
      <c r="O128" s="125"/>
      <c r="Q128" s="37" t="s">
        <v>346</v>
      </c>
      <c r="R128" s="8"/>
      <c r="S128" s="8"/>
    </row>
    <row r="129" spans="1:19" hidden="1" outlineLevel="1">
      <c r="B129" s="54" t="s">
        <v>234</v>
      </c>
      <c r="C129" s="2" t="s">
        <v>221</v>
      </c>
      <c r="D129" s="11"/>
      <c r="E129" s="125"/>
      <c r="F129" s="125"/>
      <c r="G129" s="125"/>
      <c r="H129" s="125"/>
      <c r="I129" s="125"/>
      <c r="J129" s="125"/>
      <c r="K129" s="125"/>
      <c r="L129" s="125"/>
      <c r="M129" s="125"/>
      <c r="N129" s="125"/>
      <c r="O129" s="125"/>
      <c r="Q129" s="37" t="s">
        <v>346</v>
      </c>
      <c r="R129" s="8"/>
      <c r="S129" s="8"/>
    </row>
    <row r="130" spans="1:19" hidden="1" outlineLevel="1">
      <c r="B130" s="54" t="s">
        <v>235</v>
      </c>
      <c r="C130" s="2" t="s">
        <v>221</v>
      </c>
      <c r="D130" s="11"/>
      <c r="E130" s="125"/>
      <c r="F130" s="125"/>
      <c r="G130" s="125"/>
      <c r="H130" s="125"/>
      <c r="I130" s="125"/>
      <c r="J130" s="125"/>
      <c r="K130" s="125"/>
      <c r="L130" s="125"/>
      <c r="M130" s="125"/>
      <c r="N130" s="125"/>
      <c r="O130" s="125"/>
      <c r="Q130" s="37" t="s">
        <v>346</v>
      </c>
      <c r="R130" s="8"/>
      <c r="S130" s="8"/>
    </row>
    <row r="131" spans="1:19" collapsed="1">
      <c r="B131" s="53" t="s">
        <v>236</v>
      </c>
      <c r="C131" s="2" t="s">
        <v>221</v>
      </c>
      <c r="D131" s="11"/>
      <c r="E131" s="125">
        <f>SUM(E132:E137)</f>
        <v>0</v>
      </c>
      <c r="F131" s="125">
        <f>SUM(F132:F137)</f>
        <v>0</v>
      </c>
      <c r="G131" s="125">
        <f t="shared" ref="G131:O131" si="25">SUM(G132:G137)</f>
        <v>0</v>
      </c>
      <c r="H131" s="125">
        <f t="shared" si="25"/>
        <v>0</v>
      </c>
      <c r="I131" s="125">
        <f t="shared" si="25"/>
        <v>0</v>
      </c>
      <c r="J131" s="125">
        <f t="shared" si="25"/>
        <v>0</v>
      </c>
      <c r="K131" s="125">
        <f t="shared" si="25"/>
        <v>0</v>
      </c>
      <c r="L131" s="125">
        <f t="shared" si="25"/>
        <v>0</v>
      </c>
      <c r="M131" s="125">
        <f t="shared" si="25"/>
        <v>0</v>
      </c>
      <c r="N131" s="125">
        <f t="shared" si="25"/>
        <v>0</v>
      </c>
      <c r="O131" s="125">
        <f t="shared" si="25"/>
        <v>0</v>
      </c>
      <c r="Q131" s="37" t="s">
        <v>346</v>
      </c>
      <c r="R131" s="8"/>
      <c r="S131" s="8"/>
    </row>
    <row r="132" spans="1:19" outlineLevel="1">
      <c r="B132" s="54" t="s">
        <v>237</v>
      </c>
      <c r="C132" s="2" t="s">
        <v>221</v>
      </c>
      <c r="D132" s="11"/>
      <c r="E132" s="125"/>
      <c r="F132" s="125"/>
      <c r="G132" s="125"/>
      <c r="H132" s="125"/>
      <c r="I132" s="125"/>
      <c r="J132" s="125"/>
      <c r="K132" s="125"/>
      <c r="L132" s="125"/>
      <c r="M132" s="125"/>
      <c r="N132" s="125"/>
      <c r="O132" s="126"/>
      <c r="Q132" s="37" t="s">
        <v>346</v>
      </c>
      <c r="R132" s="8"/>
      <c r="S132" s="8"/>
    </row>
    <row r="133" spans="1:19" outlineLevel="1">
      <c r="B133" s="54" t="s">
        <v>238</v>
      </c>
      <c r="C133" s="2" t="s">
        <v>221</v>
      </c>
      <c r="D133" s="11"/>
      <c r="E133" s="125"/>
      <c r="F133" s="125"/>
      <c r="G133" s="125"/>
      <c r="H133" s="125"/>
      <c r="I133" s="125"/>
      <c r="J133" s="125"/>
      <c r="K133" s="125"/>
      <c r="L133" s="125"/>
      <c r="M133" s="125"/>
      <c r="N133" s="125"/>
      <c r="O133" s="126"/>
      <c r="Q133" s="37" t="s">
        <v>346</v>
      </c>
      <c r="R133" s="8"/>
      <c r="S133" s="8"/>
    </row>
    <row r="134" spans="1:19" outlineLevel="1">
      <c r="B134" s="54" t="s">
        <v>239</v>
      </c>
      <c r="C134" s="2" t="s">
        <v>221</v>
      </c>
      <c r="D134" s="11"/>
      <c r="E134" s="125"/>
      <c r="F134" s="125"/>
      <c r="G134" s="125"/>
      <c r="H134" s="125"/>
      <c r="I134" s="125"/>
      <c r="J134" s="125"/>
      <c r="K134" s="125"/>
      <c r="L134" s="125"/>
      <c r="M134" s="125"/>
      <c r="N134" s="125"/>
      <c r="O134" s="126"/>
      <c r="Q134" s="37" t="s">
        <v>346</v>
      </c>
      <c r="R134" s="8"/>
      <c r="S134" s="8"/>
    </row>
    <row r="135" spans="1:19" outlineLevel="1">
      <c r="B135" s="78" t="s">
        <v>240</v>
      </c>
      <c r="C135" s="2" t="s">
        <v>221</v>
      </c>
      <c r="D135" s="11"/>
      <c r="E135" s="125"/>
      <c r="F135" s="125"/>
      <c r="G135" s="125"/>
      <c r="H135" s="125"/>
      <c r="I135" s="125"/>
      <c r="J135" s="125"/>
      <c r="K135" s="125"/>
      <c r="L135" s="125"/>
      <c r="M135" s="125"/>
      <c r="N135" s="125"/>
      <c r="O135" s="126"/>
      <c r="Q135" s="37" t="s">
        <v>346</v>
      </c>
      <c r="R135" s="8"/>
      <c r="S135" s="8"/>
    </row>
    <row r="136" spans="1:19" outlineLevel="1">
      <c r="B136" s="54" t="s">
        <v>241</v>
      </c>
      <c r="C136" s="2" t="s">
        <v>221</v>
      </c>
      <c r="D136" s="11"/>
      <c r="E136" s="125"/>
      <c r="F136" s="125"/>
      <c r="G136" s="125"/>
      <c r="H136" s="125"/>
      <c r="I136" s="125"/>
      <c r="J136" s="125"/>
      <c r="K136" s="125"/>
      <c r="L136" s="125"/>
      <c r="M136" s="125"/>
      <c r="N136" s="125"/>
      <c r="O136" s="126"/>
      <c r="Q136" s="37" t="s">
        <v>346</v>
      </c>
      <c r="R136" s="8"/>
      <c r="S136" s="8"/>
    </row>
    <row r="137" spans="1:19" outlineLevel="1">
      <c r="B137" s="54" t="s">
        <v>242</v>
      </c>
      <c r="C137" s="2" t="s">
        <v>221</v>
      </c>
      <c r="D137" s="11"/>
      <c r="E137" s="125"/>
      <c r="F137" s="125"/>
      <c r="G137" s="125"/>
      <c r="H137" s="125"/>
      <c r="I137" s="125"/>
      <c r="J137" s="125"/>
      <c r="K137" s="125"/>
      <c r="L137" s="125"/>
      <c r="M137" s="125"/>
      <c r="N137" s="125"/>
      <c r="O137" s="126"/>
      <c r="Q137" s="37" t="s">
        <v>346</v>
      </c>
      <c r="R137" s="8"/>
      <c r="S137" s="8"/>
    </row>
    <row r="138" spans="1:19">
      <c r="A138" s="7">
        <v>3.3</v>
      </c>
      <c r="B138" s="24" t="s">
        <v>358</v>
      </c>
      <c r="C138" s="2" t="s">
        <v>221</v>
      </c>
      <c r="D138" s="11"/>
      <c r="E138" s="125">
        <f t="shared" ref="E138" si="26">E140+E141+E152+E143</f>
        <v>0</v>
      </c>
      <c r="F138" s="125">
        <f t="shared" ref="F138:O138" si="27">F140+F141+F152+F143</f>
        <v>0</v>
      </c>
      <c r="G138" s="125">
        <f t="shared" si="27"/>
        <v>0</v>
      </c>
      <c r="H138" s="125">
        <f t="shared" si="27"/>
        <v>0</v>
      </c>
      <c r="I138" s="125">
        <f t="shared" si="27"/>
        <v>0</v>
      </c>
      <c r="J138" s="125">
        <f t="shared" si="27"/>
        <v>0</v>
      </c>
      <c r="K138" s="125">
        <f t="shared" si="27"/>
        <v>0</v>
      </c>
      <c r="L138" s="125">
        <f t="shared" si="27"/>
        <v>0</v>
      </c>
      <c r="M138" s="125">
        <f t="shared" si="27"/>
        <v>0</v>
      </c>
      <c r="N138" s="125">
        <f t="shared" si="27"/>
        <v>0</v>
      </c>
      <c r="O138" s="125">
        <f t="shared" si="27"/>
        <v>0</v>
      </c>
      <c r="Q138" s="37" t="s">
        <v>346</v>
      </c>
      <c r="R138" s="8"/>
      <c r="S138" s="8"/>
    </row>
    <row r="139" spans="1:19">
      <c r="B139" s="52" t="s">
        <v>223</v>
      </c>
      <c r="C139" s="2"/>
      <c r="D139" s="11"/>
      <c r="E139" s="11"/>
      <c r="F139" s="135"/>
      <c r="G139" s="135"/>
      <c r="H139" s="135"/>
      <c r="I139" s="135"/>
      <c r="J139" s="135"/>
      <c r="K139" s="135"/>
      <c r="L139" s="135"/>
      <c r="M139" s="135"/>
      <c r="N139" s="135"/>
      <c r="O139" s="135"/>
      <c r="Q139" s="37" t="s">
        <v>346</v>
      </c>
      <c r="R139" s="8"/>
      <c r="S139" s="8"/>
    </row>
    <row r="140" spans="1:19">
      <c r="B140" s="53" t="s">
        <v>224</v>
      </c>
      <c r="C140" s="2" t="s">
        <v>221</v>
      </c>
      <c r="D140" s="11"/>
      <c r="E140" s="11"/>
      <c r="F140" s="125"/>
      <c r="G140" s="125"/>
      <c r="H140" s="125"/>
      <c r="I140" s="125"/>
      <c r="J140" s="125"/>
      <c r="K140" s="125"/>
      <c r="L140" s="125"/>
      <c r="M140" s="125"/>
      <c r="N140" s="125"/>
      <c r="O140" s="125"/>
      <c r="Q140" s="37" t="s">
        <v>346</v>
      </c>
      <c r="R140" s="8"/>
      <c r="S140" s="8"/>
    </row>
    <row r="141" spans="1:19">
      <c r="B141" s="53" t="s">
        <v>225</v>
      </c>
      <c r="C141" s="2" t="s">
        <v>221</v>
      </c>
      <c r="D141" s="11"/>
      <c r="E141" s="11"/>
      <c r="F141" s="125"/>
      <c r="G141" s="125"/>
      <c r="H141" s="125"/>
      <c r="I141" s="125"/>
      <c r="J141" s="125"/>
      <c r="K141" s="125"/>
      <c r="L141" s="125"/>
      <c r="M141" s="125"/>
      <c r="N141" s="125"/>
      <c r="O141" s="125"/>
      <c r="Q141" s="37" t="s">
        <v>346</v>
      </c>
      <c r="R141" s="8"/>
      <c r="S141" s="8"/>
    </row>
    <row r="142" spans="1:19">
      <c r="B142" s="52" t="s">
        <v>226</v>
      </c>
      <c r="C142" s="2"/>
      <c r="D142" s="11"/>
      <c r="E142" s="11"/>
      <c r="F142" s="135"/>
      <c r="G142" s="135"/>
      <c r="H142" s="135"/>
      <c r="I142" s="135"/>
      <c r="J142" s="135"/>
      <c r="K142" s="135"/>
      <c r="L142" s="135"/>
      <c r="M142" s="135"/>
      <c r="N142" s="135"/>
      <c r="O142" s="135"/>
      <c r="Q142" s="37" t="s">
        <v>346</v>
      </c>
      <c r="R142" s="8"/>
      <c r="S142" s="8"/>
    </row>
    <row r="143" spans="1:19">
      <c r="B143" s="53" t="s">
        <v>227</v>
      </c>
      <c r="C143" s="2" t="s">
        <v>221</v>
      </c>
      <c r="D143" s="11"/>
      <c r="E143" s="125">
        <f>SUM(E144:E151)</f>
        <v>0</v>
      </c>
      <c r="F143" s="125">
        <f>SUM(F144:F151)</f>
        <v>0</v>
      </c>
      <c r="G143" s="125">
        <f t="shared" ref="G143:O143" si="28">SUM(G144:G151)</f>
        <v>0</v>
      </c>
      <c r="H143" s="125">
        <f t="shared" si="28"/>
        <v>0</v>
      </c>
      <c r="I143" s="125">
        <f t="shared" si="28"/>
        <v>0</v>
      </c>
      <c r="J143" s="125">
        <f t="shared" si="28"/>
        <v>0</v>
      </c>
      <c r="K143" s="125">
        <f t="shared" si="28"/>
        <v>0</v>
      </c>
      <c r="L143" s="125">
        <f t="shared" si="28"/>
        <v>0</v>
      </c>
      <c r="M143" s="125">
        <f t="shared" si="28"/>
        <v>0</v>
      </c>
      <c r="N143" s="125">
        <f t="shared" si="28"/>
        <v>0</v>
      </c>
      <c r="O143" s="125">
        <f t="shared" si="28"/>
        <v>0</v>
      </c>
      <c r="Q143" s="37" t="s">
        <v>346</v>
      </c>
      <c r="R143" s="8"/>
      <c r="S143" s="8"/>
    </row>
    <row r="144" spans="1:19" hidden="1" outlineLevel="1">
      <c r="B144" s="54" t="s">
        <v>228</v>
      </c>
      <c r="C144" s="2" t="s">
        <v>221</v>
      </c>
      <c r="D144" s="11"/>
      <c r="E144" s="125"/>
      <c r="F144" s="125"/>
      <c r="G144" s="125"/>
      <c r="H144" s="125"/>
      <c r="I144" s="125"/>
      <c r="J144" s="125"/>
      <c r="K144" s="125"/>
      <c r="L144" s="125"/>
      <c r="M144" s="125"/>
      <c r="N144" s="125"/>
      <c r="O144" s="125"/>
      <c r="Q144" s="37" t="s">
        <v>346</v>
      </c>
      <c r="R144" s="8"/>
      <c r="S144" s="8"/>
    </row>
    <row r="145" spans="1:19" hidden="1" outlineLevel="1">
      <c r="B145" s="54" t="s">
        <v>229</v>
      </c>
      <c r="C145" s="2" t="s">
        <v>221</v>
      </c>
      <c r="D145" s="11"/>
      <c r="E145" s="125"/>
      <c r="F145" s="125"/>
      <c r="G145" s="125"/>
      <c r="H145" s="125"/>
      <c r="I145" s="125"/>
      <c r="J145" s="125"/>
      <c r="K145" s="125"/>
      <c r="L145" s="125"/>
      <c r="M145" s="125"/>
      <c r="N145" s="125"/>
      <c r="O145" s="125"/>
      <c r="Q145" s="37" t="s">
        <v>346</v>
      </c>
      <c r="R145" s="8"/>
      <c r="S145" s="8"/>
    </row>
    <row r="146" spans="1:19" hidden="1" outlineLevel="1">
      <c r="B146" s="54" t="s">
        <v>230</v>
      </c>
      <c r="C146" s="2" t="s">
        <v>221</v>
      </c>
      <c r="D146" s="11"/>
      <c r="E146" s="125"/>
      <c r="F146" s="125"/>
      <c r="G146" s="125"/>
      <c r="H146" s="125"/>
      <c r="I146" s="125"/>
      <c r="J146" s="125"/>
      <c r="K146" s="125"/>
      <c r="L146" s="125"/>
      <c r="M146" s="125"/>
      <c r="N146" s="125"/>
      <c r="O146" s="125"/>
      <c r="Q146" s="37" t="s">
        <v>346</v>
      </c>
      <c r="R146" s="8"/>
      <c r="S146" s="8"/>
    </row>
    <row r="147" spans="1:19" hidden="1" outlineLevel="1">
      <c r="B147" s="54" t="s">
        <v>231</v>
      </c>
      <c r="C147" s="2" t="s">
        <v>221</v>
      </c>
      <c r="D147" s="11"/>
      <c r="E147" s="125"/>
      <c r="F147" s="125"/>
      <c r="G147" s="125"/>
      <c r="H147" s="125"/>
      <c r="I147" s="125"/>
      <c r="J147" s="125"/>
      <c r="K147" s="125"/>
      <c r="L147" s="125"/>
      <c r="M147" s="125"/>
      <c r="N147" s="125"/>
      <c r="O147" s="125"/>
      <c r="Q147" s="37" t="s">
        <v>346</v>
      </c>
      <c r="R147" s="8"/>
      <c r="S147" s="8"/>
    </row>
    <row r="148" spans="1:19" hidden="1" outlineLevel="1">
      <c r="B148" s="54" t="s">
        <v>232</v>
      </c>
      <c r="C148" s="2" t="s">
        <v>221</v>
      </c>
      <c r="D148" s="11"/>
      <c r="E148" s="125"/>
      <c r="F148" s="125"/>
      <c r="G148" s="125"/>
      <c r="H148" s="125"/>
      <c r="I148" s="125"/>
      <c r="J148" s="125"/>
      <c r="K148" s="125"/>
      <c r="L148" s="125"/>
      <c r="M148" s="125"/>
      <c r="N148" s="125"/>
      <c r="O148" s="125"/>
      <c r="Q148" s="37" t="s">
        <v>346</v>
      </c>
      <c r="R148" s="8"/>
      <c r="S148" s="8"/>
    </row>
    <row r="149" spans="1:19" hidden="1" outlineLevel="1">
      <c r="B149" s="54" t="s">
        <v>233</v>
      </c>
      <c r="C149" s="2" t="s">
        <v>221</v>
      </c>
      <c r="D149" s="11"/>
      <c r="E149" s="125"/>
      <c r="F149" s="125"/>
      <c r="G149" s="125"/>
      <c r="H149" s="125"/>
      <c r="I149" s="125"/>
      <c r="J149" s="125"/>
      <c r="K149" s="125"/>
      <c r="L149" s="125"/>
      <c r="M149" s="125"/>
      <c r="N149" s="125"/>
      <c r="O149" s="125"/>
      <c r="Q149" s="37" t="s">
        <v>346</v>
      </c>
      <c r="R149" s="8"/>
      <c r="S149" s="8"/>
    </row>
    <row r="150" spans="1:19" hidden="1" outlineLevel="1">
      <c r="B150" s="54" t="s">
        <v>234</v>
      </c>
      <c r="C150" s="2" t="s">
        <v>221</v>
      </c>
      <c r="D150" s="11"/>
      <c r="E150" s="125"/>
      <c r="F150" s="125"/>
      <c r="G150" s="125"/>
      <c r="H150" s="125"/>
      <c r="I150" s="125"/>
      <c r="J150" s="125"/>
      <c r="K150" s="125"/>
      <c r="L150" s="125"/>
      <c r="M150" s="125"/>
      <c r="N150" s="125"/>
      <c r="O150" s="125"/>
      <c r="Q150" s="37" t="s">
        <v>346</v>
      </c>
      <c r="R150" s="8"/>
      <c r="S150" s="8"/>
    </row>
    <row r="151" spans="1:19" hidden="1" outlineLevel="1">
      <c r="B151" s="54" t="s">
        <v>235</v>
      </c>
      <c r="C151" s="2" t="s">
        <v>221</v>
      </c>
      <c r="D151" s="11"/>
      <c r="E151" s="125"/>
      <c r="F151" s="125"/>
      <c r="G151" s="125"/>
      <c r="H151" s="125"/>
      <c r="I151" s="125"/>
      <c r="J151" s="125"/>
      <c r="K151" s="125"/>
      <c r="L151" s="125"/>
      <c r="M151" s="125"/>
      <c r="N151" s="125"/>
      <c r="O151" s="125"/>
      <c r="Q151" s="37" t="s">
        <v>346</v>
      </c>
      <c r="R151" s="8"/>
      <c r="S151" s="8"/>
    </row>
    <row r="152" spans="1:19" collapsed="1">
      <c r="B152" s="53" t="s">
        <v>236</v>
      </c>
      <c r="C152" s="2" t="s">
        <v>221</v>
      </c>
      <c r="D152" s="11"/>
      <c r="E152" s="125">
        <f>SUM(E153:E158)</f>
        <v>0</v>
      </c>
      <c r="F152" s="125">
        <f>SUM(F153:F158)</f>
        <v>0</v>
      </c>
      <c r="G152" s="125">
        <f t="shared" ref="G152:O152" si="29">SUM(G153:G158)</f>
        <v>0</v>
      </c>
      <c r="H152" s="125">
        <f t="shared" si="29"/>
        <v>0</v>
      </c>
      <c r="I152" s="125">
        <f t="shared" si="29"/>
        <v>0</v>
      </c>
      <c r="J152" s="125">
        <f t="shared" si="29"/>
        <v>0</v>
      </c>
      <c r="K152" s="125">
        <f t="shared" si="29"/>
        <v>0</v>
      </c>
      <c r="L152" s="125">
        <f t="shared" si="29"/>
        <v>0</v>
      </c>
      <c r="M152" s="125">
        <f t="shared" si="29"/>
        <v>0</v>
      </c>
      <c r="N152" s="125">
        <f t="shared" si="29"/>
        <v>0</v>
      </c>
      <c r="O152" s="125">
        <f t="shared" si="29"/>
        <v>0</v>
      </c>
      <c r="Q152" s="37" t="s">
        <v>346</v>
      </c>
      <c r="R152" s="8"/>
      <c r="S152" s="8"/>
    </row>
    <row r="153" spans="1:19" outlineLevel="1">
      <c r="B153" s="54" t="s">
        <v>237</v>
      </c>
      <c r="C153" s="2" t="s">
        <v>221</v>
      </c>
      <c r="D153" s="11"/>
      <c r="E153" s="125"/>
      <c r="F153" s="125"/>
      <c r="G153" s="125"/>
      <c r="H153" s="125"/>
      <c r="I153" s="125"/>
      <c r="J153" s="125"/>
      <c r="K153" s="125"/>
      <c r="L153" s="125"/>
      <c r="M153" s="125"/>
      <c r="N153" s="125"/>
      <c r="O153" s="126"/>
      <c r="Q153" s="37" t="s">
        <v>346</v>
      </c>
      <c r="R153" s="8"/>
      <c r="S153" s="8"/>
    </row>
    <row r="154" spans="1:19" outlineLevel="1">
      <c r="B154" s="54" t="s">
        <v>238</v>
      </c>
      <c r="C154" s="2" t="s">
        <v>221</v>
      </c>
      <c r="D154" s="11"/>
      <c r="E154" s="125"/>
      <c r="F154" s="125"/>
      <c r="G154" s="125"/>
      <c r="H154" s="125"/>
      <c r="I154" s="125"/>
      <c r="J154" s="125"/>
      <c r="K154" s="125"/>
      <c r="L154" s="125"/>
      <c r="M154" s="125"/>
      <c r="N154" s="125"/>
      <c r="O154" s="126"/>
      <c r="Q154" s="37" t="s">
        <v>346</v>
      </c>
      <c r="R154" s="8"/>
      <c r="S154" s="8"/>
    </row>
    <row r="155" spans="1:19" outlineLevel="1">
      <c r="B155" s="54" t="s">
        <v>239</v>
      </c>
      <c r="C155" s="2" t="s">
        <v>221</v>
      </c>
      <c r="D155" s="11"/>
      <c r="E155" s="125"/>
      <c r="F155" s="125"/>
      <c r="G155" s="125"/>
      <c r="H155" s="125"/>
      <c r="I155" s="125"/>
      <c r="J155" s="125"/>
      <c r="K155" s="125"/>
      <c r="L155" s="125"/>
      <c r="M155" s="125"/>
      <c r="N155" s="125"/>
      <c r="O155" s="126"/>
      <c r="Q155" s="37" t="s">
        <v>346</v>
      </c>
      <c r="R155" s="8"/>
      <c r="S155" s="8"/>
    </row>
    <row r="156" spans="1:19" outlineLevel="1">
      <c r="B156" s="78" t="s">
        <v>240</v>
      </c>
      <c r="C156" s="2" t="s">
        <v>221</v>
      </c>
      <c r="D156" s="11"/>
      <c r="E156" s="125"/>
      <c r="F156" s="125"/>
      <c r="G156" s="125"/>
      <c r="H156" s="125"/>
      <c r="I156" s="125"/>
      <c r="J156" s="125"/>
      <c r="K156" s="125"/>
      <c r="L156" s="125"/>
      <c r="M156" s="125"/>
      <c r="N156" s="125"/>
      <c r="O156" s="126"/>
      <c r="Q156" s="37" t="s">
        <v>346</v>
      </c>
      <c r="R156" s="8"/>
      <c r="S156" s="8"/>
    </row>
    <row r="157" spans="1:19" outlineLevel="1">
      <c r="B157" s="54" t="s">
        <v>241</v>
      </c>
      <c r="C157" s="2" t="s">
        <v>221</v>
      </c>
      <c r="D157" s="11"/>
      <c r="E157" s="125"/>
      <c r="F157" s="125"/>
      <c r="G157" s="125"/>
      <c r="H157" s="125"/>
      <c r="I157" s="125"/>
      <c r="J157" s="125"/>
      <c r="K157" s="125"/>
      <c r="L157" s="125"/>
      <c r="M157" s="125"/>
      <c r="N157" s="125"/>
      <c r="O157" s="126"/>
      <c r="Q157" s="37" t="s">
        <v>346</v>
      </c>
      <c r="R157" s="8"/>
      <c r="S157" s="8"/>
    </row>
    <row r="158" spans="1:19" outlineLevel="1">
      <c r="B158" s="54" t="s">
        <v>242</v>
      </c>
      <c r="C158" s="2" t="s">
        <v>221</v>
      </c>
      <c r="D158" s="11"/>
      <c r="E158" s="125"/>
      <c r="F158" s="125"/>
      <c r="G158" s="125"/>
      <c r="H158" s="125"/>
      <c r="I158" s="125"/>
      <c r="J158" s="125"/>
      <c r="K158" s="125"/>
      <c r="L158" s="125"/>
      <c r="M158" s="125"/>
      <c r="N158" s="125"/>
      <c r="O158" s="126"/>
      <c r="Q158" s="37" t="s">
        <v>346</v>
      </c>
      <c r="R158" s="8"/>
      <c r="S158" s="8"/>
    </row>
    <row r="159" spans="1:19">
      <c r="A159" s="7">
        <v>3.4</v>
      </c>
      <c r="B159" s="24" t="s">
        <v>359</v>
      </c>
      <c r="C159" s="2" t="s">
        <v>221</v>
      </c>
      <c r="D159" s="11"/>
      <c r="E159" s="125">
        <f t="shared" ref="E159" si="30">E161+E162+E173+E164</f>
        <v>0</v>
      </c>
      <c r="F159" s="125">
        <f t="shared" ref="F159:O159" si="31">F161+F162+F173+F164</f>
        <v>0</v>
      </c>
      <c r="G159" s="125">
        <f t="shared" si="31"/>
        <v>0</v>
      </c>
      <c r="H159" s="125">
        <f t="shared" si="31"/>
        <v>0</v>
      </c>
      <c r="I159" s="125">
        <f t="shared" si="31"/>
        <v>0</v>
      </c>
      <c r="J159" s="125">
        <f t="shared" si="31"/>
        <v>0</v>
      </c>
      <c r="K159" s="125">
        <f t="shared" si="31"/>
        <v>0</v>
      </c>
      <c r="L159" s="125">
        <f t="shared" si="31"/>
        <v>0</v>
      </c>
      <c r="M159" s="125">
        <f t="shared" si="31"/>
        <v>0</v>
      </c>
      <c r="N159" s="125">
        <f t="shared" si="31"/>
        <v>0</v>
      </c>
      <c r="O159" s="125">
        <f t="shared" si="31"/>
        <v>0</v>
      </c>
      <c r="Q159" s="37" t="s">
        <v>346</v>
      </c>
      <c r="R159" s="8"/>
      <c r="S159" s="8"/>
    </row>
    <row r="160" spans="1:19">
      <c r="B160" s="52" t="s">
        <v>223</v>
      </c>
      <c r="C160" s="2"/>
      <c r="D160" s="11"/>
      <c r="E160" s="11"/>
      <c r="F160" s="135"/>
      <c r="G160" s="135"/>
      <c r="H160" s="135"/>
      <c r="I160" s="135"/>
      <c r="J160" s="135"/>
      <c r="K160" s="135"/>
      <c r="L160" s="135"/>
      <c r="M160" s="135"/>
      <c r="N160" s="135"/>
      <c r="O160" s="135"/>
      <c r="Q160" s="37" t="s">
        <v>346</v>
      </c>
      <c r="R160" s="8"/>
      <c r="S160" s="8"/>
    </row>
    <row r="161" spans="2:19">
      <c r="B161" s="53" t="s">
        <v>224</v>
      </c>
      <c r="C161" s="2" t="s">
        <v>221</v>
      </c>
      <c r="D161" s="11"/>
      <c r="E161" s="11"/>
      <c r="F161" s="125"/>
      <c r="G161" s="125"/>
      <c r="H161" s="125"/>
      <c r="I161" s="125"/>
      <c r="J161" s="125"/>
      <c r="K161" s="125"/>
      <c r="L161" s="125"/>
      <c r="M161" s="125"/>
      <c r="N161" s="125"/>
      <c r="O161" s="125"/>
      <c r="Q161" s="37" t="s">
        <v>346</v>
      </c>
      <c r="R161" s="8"/>
      <c r="S161" s="8"/>
    </row>
    <row r="162" spans="2:19">
      <c r="B162" s="53" t="s">
        <v>225</v>
      </c>
      <c r="C162" s="2" t="s">
        <v>221</v>
      </c>
      <c r="D162" s="11"/>
      <c r="E162" s="11"/>
      <c r="F162" s="125"/>
      <c r="G162" s="125"/>
      <c r="H162" s="125"/>
      <c r="I162" s="125"/>
      <c r="J162" s="125"/>
      <c r="K162" s="125"/>
      <c r="L162" s="125"/>
      <c r="M162" s="125"/>
      <c r="N162" s="125"/>
      <c r="O162" s="125"/>
      <c r="Q162" s="37" t="s">
        <v>346</v>
      </c>
      <c r="R162" s="8"/>
      <c r="S162" s="8"/>
    </row>
    <row r="163" spans="2:19">
      <c r="B163" s="52" t="s">
        <v>226</v>
      </c>
      <c r="C163" s="2"/>
      <c r="D163" s="11"/>
      <c r="E163" s="11"/>
      <c r="F163" s="135"/>
      <c r="G163" s="135"/>
      <c r="H163" s="135"/>
      <c r="I163" s="135"/>
      <c r="J163" s="135"/>
      <c r="K163" s="135"/>
      <c r="L163" s="135"/>
      <c r="M163" s="135"/>
      <c r="N163" s="135"/>
      <c r="O163" s="135"/>
      <c r="Q163" s="37" t="s">
        <v>346</v>
      </c>
      <c r="R163" s="8"/>
      <c r="S163" s="8"/>
    </row>
    <row r="164" spans="2:19">
      <c r="B164" s="53" t="s">
        <v>227</v>
      </c>
      <c r="C164" s="2" t="s">
        <v>221</v>
      </c>
      <c r="D164" s="11"/>
      <c r="E164" s="125">
        <f>SUM(E165:E172)</f>
        <v>0</v>
      </c>
      <c r="F164" s="125">
        <f>SUM(F165:F172)</f>
        <v>0</v>
      </c>
      <c r="G164" s="125">
        <f t="shared" ref="G164:O164" si="32">SUM(G165:G172)</f>
        <v>0</v>
      </c>
      <c r="H164" s="125">
        <f t="shared" si="32"/>
        <v>0</v>
      </c>
      <c r="I164" s="125">
        <f t="shared" si="32"/>
        <v>0</v>
      </c>
      <c r="J164" s="125">
        <f t="shared" si="32"/>
        <v>0</v>
      </c>
      <c r="K164" s="125">
        <f t="shared" si="32"/>
        <v>0</v>
      </c>
      <c r="L164" s="125">
        <f t="shared" si="32"/>
        <v>0</v>
      </c>
      <c r="M164" s="125">
        <f t="shared" si="32"/>
        <v>0</v>
      </c>
      <c r="N164" s="125">
        <f t="shared" si="32"/>
        <v>0</v>
      </c>
      <c r="O164" s="125">
        <f t="shared" si="32"/>
        <v>0</v>
      </c>
      <c r="Q164" s="37" t="s">
        <v>346</v>
      </c>
      <c r="R164" s="8"/>
      <c r="S164" s="8"/>
    </row>
    <row r="165" spans="2:19" hidden="1" outlineLevel="1">
      <c r="B165" s="54" t="s">
        <v>228</v>
      </c>
      <c r="C165" s="2" t="s">
        <v>221</v>
      </c>
      <c r="D165" s="11"/>
      <c r="E165" s="125"/>
      <c r="F165" s="125"/>
      <c r="G165" s="125"/>
      <c r="H165" s="125"/>
      <c r="I165" s="125"/>
      <c r="J165" s="125"/>
      <c r="K165" s="125"/>
      <c r="L165" s="125"/>
      <c r="M165" s="125"/>
      <c r="N165" s="125"/>
      <c r="O165" s="125"/>
      <c r="Q165" s="37" t="s">
        <v>346</v>
      </c>
      <c r="R165" s="8"/>
      <c r="S165" s="8"/>
    </row>
    <row r="166" spans="2:19" hidden="1" outlineLevel="1">
      <c r="B166" s="54" t="s">
        <v>229</v>
      </c>
      <c r="C166" s="2" t="s">
        <v>221</v>
      </c>
      <c r="D166" s="11"/>
      <c r="E166" s="125"/>
      <c r="F166" s="125"/>
      <c r="G166" s="125"/>
      <c r="H166" s="125"/>
      <c r="I166" s="125"/>
      <c r="J166" s="125"/>
      <c r="K166" s="125"/>
      <c r="L166" s="125"/>
      <c r="M166" s="125"/>
      <c r="N166" s="125"/>
      <c r="O166" s="125"/>
      <c r="Q166" s="37" t="s">
        <v>346</v>
      </c>
      <c r="R166" s="8"/>
      <c r="S166" s="8"/>
    </row>
    <row r="167" spans="2:19" hidden="1" outlineLevel="1">
      <c r="B167" s="54" t="s">
        <v>230</v>
      </c>
      <c r="C167" s="2" t="s">
        <v>221</v>
      </c>
      <c r="D167" s="11"/>
      <c r="E167" s="125"/>
      <c r="F167" s="125"/>
      <c r="G167" s="125"/>
      <c r="H167" s="125"/>
      <c r="I167" s="125"/>
      <c r="J167" s="125"/>
      <c r="K167" s="125"/>
      <c r="L167" s="125"/>
      <c r="M167" s="125"/>
      <c r="N167" s="125"/>
      <c r="O167" s="125"/>
      <c r="Q167" s="37" t="s">
        <v>346</v>
      </c>
      <c r="R167" s="8"/>
      <c r="S167" s="8"/>
    </row>
    <row r="168" spans="2:19" hidden="1" outlineLevel="1">
      <c r="B168" s="54" t="s">
        <v>231</v>
      </c>
      <c r="C168" s="2" t="s">
        <v>221</v>
      </c>
      <c r="D168" s="11"/>
      <c r="E168" s="125"/>
      <c r="F168" s="125"/>
      <c r="G168" s="125"/>
      <c r="H168" s="125"/>
      <c r="I168" s="125"/>
      <c r="J168" s="125"/>
      <c r="K168" s="125"/>
      <c r="L168" s="125"/>
      <c r="M168" s="125"/>
      <c r="N168" s="125"/>
      <c r="O168" s="125"/>
      <c r="Q168" s="37" t="s">
        <v>346</v>
      </c>
      <c r="R168" s="8"/>
      <c r="S168" s="8"/>
    </row>
    <row r="169" spans="2:19" hidden="1" outlineLevel="1">
      <c r="B169" s="54" t="s">
        <v>232</v>
      </c>
      <c r="C169" s="2" t="s">
        <v>221</v>
      </c>
      <c r="D169" s="11"/>
      <c r="E169" s="125"/>
      <c r="F169" s="125"/>
      <c r="G169" s="125"/>
      <c r="H169" s="125"/>
      <c r="I169" s="125"/>
      <c r="J169" s="125"/>
      <c r="K169" s="125"/>
      <c r="L169" s="125"/>
      <c r="M169" s="125"/>
      <c r="N169" s="125"/>
      <c r="O169" s="125"/>
      <c r="Q169" s="37" t="s">
        <v>346</v>
      </c>
      <c r="R169" s="8"/>
      <c r="S169" s="8"/>
    </row>
    <row r="170" spans="2:19" hidden="1" outlineLevel="1">
      <c r="B170" s="54" t="s">
        <v>233</v>
      </c>
      <c r="C170" s="2" t="s">
        <v>221</v>
      </c>
      <c r="D170" s="11"/>
      <c r="E170" s="125"/>
      <c r="F170" s="125"/>
      <c r="G170" s="125"/>
      <c r="H170" s="125"/>
      <c r="I170" s="125"/>
      <c r="J170" s="125"/>
      <c r="K170" s="125"/>
      <c r="L170" s="125"/>
      <c r="M170" s="125"/>
      <c r="N170" s="125"/>
      <c r="O170" s="125"/>
      <c r="Q170" s="37" t="s">
        <v>346</v>
      </c>
      <c r="R170" s="8"/>
      <c r="S170" s="8"/>
    </row>
    <row r="171" spans="2:19" hidden="1" outlineLevel="1">
      <c r="B171" s="54" t="s">
        <v>234</v>
      </c>
      <c r="C171" s="2" t="s">
        <v>221</v>
      </c>
      <c r="D171" s="11"/>
      <c r="E171" s="125"/>
      <c r="F171" s="125"/>
      <c r="G171" s="125"/>
      <c r="H171" s="125"/>
      <c r="I171" s="125"/>
      <c r="J171" s="125"/>
      <c r="K171" s="125"/>
      <c r="L171" s="125"/>
      <c r="M171" s="125"/>
      <c r="N171" s="125"/>
      <c r="O171" s="125"/>
      <c r="Q171" s="37" t="s">
        <v>346</v>
      </c>
      <c r="R171" s="8"/>
      <c r="S171" s="8"/>
    </row>
    <row r="172" spans="2:19" hidden="1" outlineLevel="1">
      <c r="B172" s="54" t="s">
        <v>235</v>
      </c>
      <c r="C172" s="2" t="s">
        <v>221</v>
      </c>
      <c r="D172" s="11"/>
      <c r="E172" s="125"/>
      <c r="F172" s="125"/>
      <c r="G172" s="125"/>
      <c r="H172" s="125"/>
      <c r="I172" s="125"/>
      <c r="J172" s="125"/>
      <c r="K172" s="125"/>
      <c r="L172" s="125"/>
      <c r="M172" s="125"/>
      <c r="N172" s="125"/>
      <c r="O172" s="125"/>
      <c r="Q172" s="37" t="s">
        <v>346</v>
      </c>
      <c r="R172" s="8"/>
      <c r="S172" s="8"/>
    </row>
    <row r="173" spans="2:19" collapsed="1">
      <c r="B173" s="53" t="s">
        <v>236</v>
      </c>
      <c r="C173" s="2" t="s">
        <v>221</v>
      </c>
      <c r="D173" s="11"/>
      <c r="E173" s="125">
        <f>SUM(E174:E179)</f>
        <v>0</v>
      </c>
      <c r="F173" s="125">
        <f>SUM(F174:F179)</f>
        <v>0</v>
      </c>
      <c r="G173" s="125">
        <f t="shared" ref="G173:O173" si="33">SUM(G174:G179)</f>
        <v>0</v>
      </c>
      <c r="H173" s="125">
        <f t="shared" si="33"/>
        <v>0</v>
      </c>
      <c r="I173" s="125">
        <f t="shared" si="33"/>
        <v>0</v>
      </c>
      <c r="J173" s="125">
        <f t="shared" si="33"/>
        <v>0</v>
      </c>
      <c r="K173" s="125">
        <f t="shared" si="33"/>
        <v>0</v>
      </c>
      <c r="L173" s="125">
        <f t="shared" si="33"/>
        <v>0</v>
      </c>
      <c r="M173" s="125">
        <f t="shared" si="33"/>
        <v>0</v>
      </c>
      <c r="N173" s="125">
        <f t="shared" si="33"/>
        <v>0</v>
      </c>
      <c r="O173" s="125">
        <f t="shared" si="33"/>
        <v>0</v>
      </c>
      <c r="Q173" s="37" t="s">
        <v>346</v>
      </c>
      <c r="R173" s="8"/>
      <c r="S173" s="8"/>
    </row>
    <row r="174" spans="2:19" outlineLevel="1">
      <c r="B174" s="54" t="s">
        <v>237</v>
      </c>
      <c r="C174" s="2"/>
      <c r="D174" s="11"/>
      <c r="E174" s="11"/>
      <c r="F174" s="125"/>
      <c r="G174" s="125"/>
      <c r="H174" s="125"/>
      <c r="I174" s="125"/>
      <c r="J174" s="125"/>
      <c r="K174" s="125"/>
      <c r="L174" s="125"/>
      <c r="M174" s="125"/>
      <c r="N174" s="125"/>
      <c r="O174" s="126"/>
      <c r="Q174" s="37" t="s">
        <v>346</v>
      </c>
      <c r="R174" s="8"/>
      <c r="S174" s="8"/>
    </row>
    <row r="175" spans="2:19" outlineLevel="1">
      <c r="B175" s="54" t="s">
        <v>238</v>
      </c>
      <c r="C175" s="2"/>
      <c r="D175" s="11"/>
      <c r="E175" s="11"/>
      <c r="F175" s="125"/>
      <c r="G175" s="125"/>
      <c r="H175" s="125"/>
      <c r="I175" s="125"/>
      <c r="J175" s="125"/>
      <c r="K175" s="125"/>
      <c r="L175" s="125"/>
      <c r="M175" s="125"/>
      <c r="N175" s="125"/>
      <c r="O175" s="126"/>
      <c r="P175" s="2"/>
      <c r="Q175" s="37" t="s">
        <v>346</v>
      </c>
      <c r="R175" s="8"/>
      <c r="S175" s="8"/>
    </row>
    <row r="176" spans="2:19" outlineLevel="1">
      <c r="B176" s="54" t="s">
        <v>239</v>
      </c>
      <c r="C176" s="2"/>
      <c r="D176" s="11"/>
      <c r="E176" s="11"/>
      <c r="F176" s="125"/>
      <c r="G176" s="125"/>
      <c r="H176" s="125"/>
      <c r="I176" s="125"/>
      <c r="J176" s="125"/>
      <c r="K176" s="125"/>
      <c r="L176" s="125"/>
      <c r="M176" s="125"/>
      <c r="N176" s="125"/>
      <c r="O176" s="126"/>
      <c r="Q176" s="37" t="s">
        <v>346</v>
      </c>
      <c r="R176" s="8"/>
      <c r="S176" s="8"/>
    </row>
    <row r="177" spans="1:19" outlineLevel="1">
      <c r="B177" s="78" t="s">
        <v>240</v>
      </c>
      <c r="C177" s="2"/>
      <c r="D177" s="11"/>
      <c r="E177" s="11"/>
      <c r="F177" s="125"/>
      <c r="G177" s="125"/>
      <c r="H177" s="125"/>
      <c r="I177" s="125"/>
      <c r="J177" s="125"/>
      <c r="K177" s="125"/>
      <c r="L177" s="125"/>
      <c r="M177" s="125"/>
      <c r="N177" s="125"/>
      <c r="O177" s="126"/>
      <c r="Q177" s="37" t="s">
        <v>346</v>
      </c>
      <c r="R177" s="8"/>
      <c r="S177" s="8"/>
    </row>
    <row r="178" spans="1:19" outlineLevel="1">
      <c r="B178" s="54" t="s">
        <v>241</v>
      </c>
      <c r="C178" s="2"/>
      <c r="D178" s="11"/>
      <c r="E178" s="11"/>
      <c r="F178" s="125"/>
      <c r="G178" s="125"/>
      <c r="H178" s="125"/>
      <c r="I178" s="125"/>
      <c r="J178" s="125"/>
      <c r="K178" s="125"/>
      <c r="L178" s="125"/>
      <c r="M178" s="125"/>
      <c r="N178" s="125"/>
      <c r="O178" s="126"/>
      <c r="Q178" s="37" t="s">
        <v>346</v>
      </c>
      <c r="R178" s="8"/>
      <c r="S178" s="8"/>
    </row>
    <row r="179" spans="1:19" outlineLevel="1">
      <c r="B179" s="54" t="s">
        <v>242</v>
      </c>
      <c r="C179" s="2"/>
      <c r="D179" s="11"/>
      <c r="E179" s="11"/>
      <c r="F179" s="125"/>
      <c r="G179" s="125"/>
      <c r="H179" s="125"/>
      <c r="I179" s="125"/>
      <c r="J179" s="125"/>
      <c r="K179" s="125"/>
      <c r="L179" s="125"/>
      <c r="M179" s="125"/>
      <c r="N179" s="125"/>
      <c r="O179" s="126"/>
      <c r="Q179" s="37" t="s">
        <v>346</v>
      </c>
      <c r="R179" s="8"/>
      <c r="S179" s="8"/>
    </row>
    <row r="180" spans="1:19">
      <c r="B180" s="2"/>
      <c r="P180" s="300"/>
      <c r="Q180" s="161"/>
    </row>
    <row r="181" spans="1:19" ht="81.599999999999994" customHeight="1">
      <c r="A181" s="7">
        <v>4</v>
      </c>
      <c r="B181" s="91" t="s">
        <v>360</v>
      </c>
      <c r="C181" s="27" t="s">
        <v>136</v>
      </c>
      <c r="D181" s="27" t="s">
        <v>137</v>
      </c>
      <c r="E181" s="201" t="s">
        <v>138</v>
      </c>
      <c r="F181" s="128" t="s">
        <v>139</v>
      </c>
      <c r="G181" s="128" t="s">
        <v>140</v>
      </c>
      <c r="H181" s="128" t="s">
        <v>141</v>
      </c>
      <c r="I181" s="128" t="s">
        <v>142</v>
      </c>
      <c r="J181" s="128" t="s">
        <v>143</v>
      </c>
      <c r="K181" s="128" t="s">
        <v>144</v>
      </c>
      <c r="L181" s="128" t="s">
        <v>145</v>
      </c>
      <c r="M181" s="128" t="s">
        <v>146</v>
      </c>
      <c r="N181" s="128" t="s">
        <v>147</v>
      </c>
      <c r="O181" s="129" t="s">
        <v>148</v>
      </c>
      <c r="Q181" s="37" t="s">
        <v>346</v>
      </c>
      <c r="R181" s="8"/>
      <c r="S181" s="8"/>
    </row>
    <row r="182" spans="1:19">
      <c r="A182" s="11">
        <v>4.0999999999999996</v>
      </c>
      <c r="B182" s="24" t="s">
        <v>361</v>
      </c>
      <c r="C182" s="2" t="s">
        <v>221</v>
      </c>
      <c r="D182" s="11"/>
      <c r="E182" s="125">
        <f t="shared" ref="E182:O182" si="34">E184+E185+E196+E187</f>
        <v>0</v>
      </c>
      <c r="F182" s="125">
        <f t="shared" si="34"/>
        <v>0</v>
      </c>
      <c r="G182" s="125">
        <f t="shared" si="34"/>
        <v>0</v>
      </c>
      <c r="H182" s="125">
        <f t="shared" si="34"/>
        <v>0</v>
      </c>
      <c r="I182" s="125">
        <f t="shared" si="34"/>
        <v>0</v>
      </c>
      <c r="J182" s="125">
        <f t="shared" si="34"/>
        <v>0</v>
      </c>
      <c r="K182" s="125">
        <f t="shared" si="34"/>
        <v>0</v>
      </c>
      <c r="L182" s="125">
        <f t="shared" si="34"/>
        <v>0</v>
      </c>
      <c r="M182" s="125">
        <f t="shared" si="34"/>
        <v>0</v>
      </c>
      <c r="N182" s="125">
        <f t="shared" si="34"/>
        <v>0</v>
      </c>
      <c r="O182" s="125">
        <f t="shared" si="34"/>
        <v>0</v>
      </c>
      <c r="Q182" s="37" t="s">
        <v>346</v>
      </c>
      <c r="R182" s="8"/>
      <c r="S182" s="8"/>
    </row>
    <row r="183" spans="1:19">
      <c r="B183" s="52" t="s">
        <v>223</v>
      </c>
      <c r="C183" s="2"/>
      <c r="D183" s="11"/>
      <c r="E183" s="11"/>
      <c r="F183" s="135"/>
      <c r="G183" s="135"/>
      <c r="H183" s="135"/>
      <c r="I183" s="135"/>
      <c r="J183" s="135"/>
      <c r="K183" s="135"/>
      <c r="L183" s="135"/>
      <c r="M183" s="135"/>
      <c r="N183" s="135"/>
      <c r="O183" s="135"/>
      <c r="Q183" s="37" t="s">
        <v>346</v>
      </c>
      <c r="R183" s="8"/>
      <c r="S183" s="8"/>
    </row>
    <row r="184" spans="1:19">
      <c r="B184" s="53" t="s">
        <v>224</v>
      </c>
      <c r="C184" s="2" t="s">
        <v>221</v>
      </c>
      <c r="D184" s="11"/>
      <c r="E184" s="11"/>
      <c r="F184" s="125"/>
      <c r="G184" s="125"/>
      <c r="H184" s="125"/>
      <c r="I184" s="125"/>
      <c r="J184" s="125"/>
      <c r="K184" s="125"/>
      <c r="L184" s="125"/>
      <c r="M184" s="125"/>
      <c r="N184" s="125"/>
      <c r="O184" s="125"/>
      <c r="Q184" s="37" t="s">
        <v>346</v>
      </c>
      <c r="R184" s="8"/>
      <c r="S184" s="8"/>
    </row>
    <row r="185" spans="1:19">
      <c r="B185" s="53" t="s">
        <v>225</v>
      </c>
      <c r="C185" s="2" t="s">
        <v>221</v>
      </c>
      <c r="D185" s="11"/>
      <c r="E185" s="11"/>
      <c r="F185" s="125"/>
      <c r="G185" s="125"/>
      <c r="H185" s="125"/>
      <c r="I185" s="125"/>
      <c r="J185" s="125"/>
      <c r="K185" s="125"/>
      <c r="L185" s="125"/>
      <c r="M185" s="125"/>
      <c r="N185" s="125"/>
      <c r="O185" s="125"/>
      <c r="Q185" s="37" t="s">
        <v>346</v>
      </c>
      <c r="R185" s="8"/>
      <c r="S185" s="8"/>
    </row>
    <row r="186" spans="1:19">
      <c r="B186" s="52" t="s">
        <v>226</v>
      </c>
      <c r="C186" s="2"/>
      <c r="D186" s="11"/>
      <c r="E186" s="11"/>
      <c r="F186" s="135"/>
      <c r="G186" s="135"/>
      <c r="H186" s="135"/>
      <c r="I186" s="135"/>
      <c r="J186" s="135"/>
      <c r="K186" s="135"/>
      <c r="L186" s="135"/>
      <c r="M186" s="135"/>
      <c r="N186" s="135"/>
      <c r="O186" s="135"/>
      <c r="Q186" s="37" t="s">
        <v>346</v>
      </c>
      <c r="R186" s="8"/>
      <c r="S186" s="8"/>
    </row>
    <row r="187" spans="1:19">
      <c r="B187" s="53" t="s">
        <v>227</v>
      </c>
      <c r="C187" s="2" t="s">
        <v>221</v>
      </c>
      <c r="D187" s="11"/>
      <c r="E187" s="125">
        <f>SUM(E188:E195)</f>
        <v>0</v>
      </c>
      <c r="F187" s="125">
        <f>SUM(F188:F195)</f>
        <v>0</v>
      </c>
      <c r="G187" s="125">
        <f t="shared" ref="G187:O187" si="35">SUM(G188:G195)</f>
        <v>0</v>
      </c>
      <c r="H187" s="125">
        <f t="shared" si="35"/>
        <v>0</v>
      </c>
      <c r="I187" s="125">
        <f t="shared" si="35"/>
        <v>0</v>
      </c>
      <c r="J187" s="125">
        <f t="shared" si="35"/>
        <v>0</v>
      </c>
      <c r="K187" s="125">
        <f t="shared" si="35"/>
        <v>0</v>
      </c>
      <c r="L187" s="125">
        <f t="shared" si="35"/>
        <v>0</v>
      </c>
      <c r="M187" s="125">
        <f t="shared" si="35"/>
        <v>0</v>
      </c>
      <c r="N187" s="125">
        <f t="shared" si="35"/>
        <v>0</v>
      </c>
      <c r="O187" s="125">
        <f t="shared" si="35"/>
        <v>0</v>
      </c>
      <c r="Q187" s="37" t="s">
        <v>346</v>
      </c>
      <c r="R187" s="8"/>
      <c r="S187" s="8"/>
    </row>
    <row r="188" spans="1:19" hidden="1" outlineLevel="1">
      <c r="B188" s="54" t="s">
        <v>228</v>
      </c>
      <c r="C188" s="2" t="s">
        <v>221</v>
      </c>
      <c r="D188" s="11"/>
      <c r="E188" s="125"/>
      <c r="F188" s="125"/>
      <c r="G188" s="125"/>
      <c r="H188" s="125"/>
      <c r="I188" s="125"/>
      <c r="J188" s="125"/>
      <c r="K188" s="125"/>
      <c r="L188" s="125"/>
      <c r="M188" s="125"/>
      <c r="N188" s="125"/>
      <c r="O188" s="125"/>
      <c r="Q188" s="37" t="s">
        <v>346</v>
      </c>
      <c r="R188" s="8"/>
      <c r="S188" s="8"/>
    </row>
    <row r="189" spans="1:19" hidden="1" outlineLevel="1">
      <c r="B189" s="54" t="s">
        <v>229</v>
      </c>
      <c r="C189" s="2" t="s">
        <v>221</v>
      </c>
      <c r="D189" s="11"/>
      <c r="E189" s="125"/>
      <c r="F189" s="125"/>
      <c r="G189" s="125"/>
      <c r="H189" s="125"/>
      <c r="I189" s="125"/>
      <c r="J189" s="125"/>
      <c r="K189" s="125"/>
      <c r="L189" s="125"/>
      <c r="M189" s="125"/>
      <c r="N189" s="125"/>
      <c r="O189" s="125"/>
      <c r="Q189" s="37" t="s">
        <v>346</v>
      </c>
      <c r="R189" s="8"/>
      <c r="S189" s="8"/>
    </row>
    <row r="190" spans="1:19" hidden="1" outlineLevel="1">
      <c r="B190" s="54" t="s">
        <v>230</v>
      </c>
      <c r="C190" s="2" t="s">
        <v>221</v>
      </c>
      <c r="D190" s="11"/>
      <c r="E190" s="125"/>
      <c r="F190" s="125"/>
      <c r="G190" s="125"/>
      <c r="H190" s="125"/>
      <c r="I190" s="125"/>
      <c r="J190" s="125"/>
      <c r="K190" s="125"/>
      <c r="L190" s="125"/>
      <c r="M190" s="125"/>
      <c r="N190" s="125"/>
      <c r="O190" s="125"/>
      <c r="Q190" s="37" t="s">
        <v>346</v>
      </c>
      <c r="R190" s="8"/>
      <c r="S190" s="8"/>
    </row>
    <row r="191" spans="1:19" hidden="1" outlineLevel="1">
      <c r="B191" s="54" t="s">
        <v>231</v>
      </c>
      <c r="C191" s="2" t="s">
        <v>221</v>
      </c>
      <c r="D191" s="11"/>
      <c r="E191" s="125"/>
      <c r="F191" s="125"/>
      <c r="G191" s="125"/>
      <c r="H191" s="125"/>
      <c r="I191" s="125"/>
      <c r="J191" s="125"/>
      <c r="K191" s="125"/>
      <c r="L191" s="125"/>
      <c r="M191" s="125"/>
      <c r="N191" s="125"/>
      <c r="O191" s="125"/>
      <c r="Q191" s="37" t="s">
        <v>346</v>
      </c>
      <c r="R191" s="8"/>
      <c r="S191" s="8"/>
    </row>
    <row r="192" spans="1:19" hidden="1" outlineLevel="1">
      <c r="B192" s="54" t="s">
        <v>232</v>
      </c>
      <c r="C192" s="2" t="s">
        <v>221</v>
      </c>
      <c r="D192" s="11"/>
      <c r="E192" s="125"/>
      <c r="F192" s="125"/>
      <c r="G192" s="125"/>
      <c r="H192" s="125"/>
      <c r="I192" s="125"/>
      <c r="J192" s="125"/>
      <c r="K192" s="125"/>
      <c r="L192" s="125"/>
      <c r="M192" s="125"/>
      <c r="N192" s="125"/>
      <c r="O192" s="125"/>
      <c r="Q192" s="37" t="s">
        <v>346</v>
      </c>
      <c r="R192" s="8"/>
      <c r="S192" s="8"/>
    </row>
    <row r="193" spans="1:19" hidden="1" outlineLevel="1">
      <c r="B193" s="54" t="s">
        <v>233</v>
      </c>
      <c r="C193" s="2" t="s">
        <v>221</v>
      </c>
      <c r="D193" s="11"/>
      <c r="E193" s="125"/>
      <c r="F193" s="125"/>
      <c r="G193" s="125"/>
      <c r="H193" s="125"/>
      <c r="I193" s="125"/>
      <c r="J193" s="125"/>
      <c r="K193" s="125"/>
      <c r="L193" s="125"/>
      <c r="M193" s="125"/>
      <c r="N193" s="125"/>
      <c r="O193" s="125"/>
      <c r="Q193" s="37" t="s">
        <v>346</v>
      </c>
      <c r="R193" s="8"/>
      <c r="S193" s="8"/>
    </row>
    <row r="194" spans="1:19" hidden="1" outlineLevel="1">
      <c r="B194" s="54" t="s">
        <v>234</v>
      </c>
      <c r="C194" s="2" t="s">
        <v>221</v>
      </c>
      <c r="D194" s="11"/>
      <c r="E194" s="125"/>
      <c r="F194" s="125"/>
      <c r="G194" s="125"/>
      <c r="H194" s="125"/>
      <c r="I194" s="125"/>
      <c r="J194" s="125"/>
      <c r="K194" s="125"/>
      <c r="L194" s="125"/>
      <c r="M194" s="125"/>
      <c r="N194" s="125"/>
      <c r="O194" s="125"/>
      <c r="Q194" s="37" t="s">
        <v>346</v>
      </c>
      <c r="R194" s="8"/>
      <c r="S194" s="8"/>
    </row>
    <row r="195" spans="1:19" hidden="1" outlineLevel="1">
      <c r="B195" s="54" t="s">
        <v>235</v>
      </c>
      <c r="C195" s="2" t="s">
        <v>221</v>
      </c>
      <c r="D195" s="11"/>
      <c r="E195" s="125"/>
      <c r="F195" s="125"/>
      <c r="G195" s="125"/>
      <c r="H195" s="125"/>
      <c r="I195" s="125"/>
      <c r="J195" s="125"/>
      <c r="K195" s="125"/>
      <c r="L195" s="125"/>
      <c r="M195" s="125"/>
      <c r="N195" s="125"/>
      <c r="O195" s="125"/>
      <c r="Q195" s="37" t="s">
        <v>346</v>
      </c>
      <c r="R195" s="8"/>
      <c r="S195" s="8"/>
    </row>
    <row r="196" spans="1:19" collapsed="1">
      <c r="B196" s="53" t="s">
        <v>236</v>
      </c>
      <c r="C196" s="2" t="s">
        <v>221</v>
      </c>
      <c r="D196" s="11"/>
      <c r="E196" s="125">
        <f>SUM(E197:E202)</f>
        <v>0</v>
      </c>
      <c r="F196" s="125">
        <f>SUM(F197:F202)</f>
        <v>0</v>
      </c>
      <c r="G196" s="125">
        <f t="shared" ref="G196:O196" si="36">SUM(G197:G202)</f>
        <v>0</v>
      </c>
      <c r="H196" s="125">
        <f t="shared" si="36"/>
        <v>0</v>
      </c>
      <c r="I196" s="125">
        <f t="shared" si="36"/>
        <v>0</v>
      </c>
      <c r="J196" s="125">
        <f t="shared" si="36"/>
        <v>0</v>
      </c>
      <c r="K196" s="125">
        <f t="shared" si="36"/>
        <v>0</v>
      </c>
      <c r="L196" s="125">
        <f t="shared" si="36"/>
        <v>0</v>
      </c>
      <c r="M196" s="125">
        <f t="shared" si="36"/>
        <v>0</v>
      </c>
      <c r="N196" s="125">
        <f t="shared" si="36"/>
        <v>0</v>
      </c>
      <c r="O196" s="125">
        <f t="shared" si="36"/>
        <v>0</v>
      </c>
      <c r="Q196" s="37" t="s">
        <v>346</v>
      </c>
      <c r="R196" s="8"/>
      <c r="S196" s="8"/>
    </row>
    <row r="197" spans="1:19" outlineLevel="1">
      <c r="B197" s="54" t="s">
        <v>237</v>
      </c>
      <c r="C197" s="2" t="s">
        <v>221</v>
      </c>
      <c r="D197" s="11"/>
      <c r="E197" s="125"/>
      <c r="F197" s="125"/>
      <c r="G197" s="125"/>
      <c r="H197" s="125"/>
      <c r="I197" s="125"/>
      <c r="J197" s="125"/>
      <c r="K197" s="125"/>
      <c r="L197" s="125"/>
      <c r="M197" s="125"/>
      <c r="N197" s="125"/>
      <c r="O197" s="126"/>
      <c r="Q197" s="37" t="s">
        <v>346</v>
      </c>
      <c r="R197" s="8"/>
      <c r="S197" s="8"/>
    </row>
    <row r="198" spans="1:19" outlineLevel="1">
      <c r="B198" s="54" t="s">
        <v>238</v>
      </c>
      <c r="C198" s="2" t="s">
        <v>221</v>
      </c>
      <c r="D198" s="11"/>
      <c r="E198" s="125"/>
      <c r="F198" s="125"/>
      <c r="G198" s="125"/>
      <c r="H198" s="125"/>
      <c r="I198" s="125"/>
      <c r="J198" s="125"/>
      <c r="K198" s="125"/>
      <c r="L198" s="125"/>
      <c r="M198" s="125"/>
      <c r="N198" s="125"/>
      <c r="O198" s="126"/>
      <c r="Q198" s="37" t="s">
        <v>346</v>
      </c>
      <c r="R198" s="8"/>
      <c r="S198" s="8"/>
    </row>
    <row r="199" spans="1:19" outlineLevel="1">
      <c r="B199" s="54" t="s">
        <v>239</v>
      </c>
      <c r="C199" s="2" t="s">
        <v>221</v>
      </c>
      <c r="D199" s="11"/>
      <c r="E199" s="125"/>
      <c r="F199" s="125"/>
      <c r="G199" s="125"/>
      <c r="H199" s="125"/>
      <c r="I199" s="125"/>
      <c r="J199" s="125"/>
      <c r="K199" s="125"/>
      <c r="L199" s="125"/>
      <c r="M199" s="125"/>
      <c r="N199" s="125"/>
      <c r="O199" s="126"/>
      <c r="Q199" s="37" t="s">
        <v>346</v>
      </c>
      <c r="R199" s="8"/>
      <c r="S199" s="8"/>
    </row>
    <row r="200" spans="1:19" outlineLevel="1">
      <c r="B200" s="78" t="s">
        <v>240</v>
      </c>
      <c r="C200" s="2" t="s">
        <v>221</v>
      </c>
      <c r="D200" s="11"/>
      <c r="E200" s="125"/>
      <c r="F200" s="125"/>
      <c r="G200" s="125"/>
      <c r="H200" s="125"/>
      <c r="I200" s="125"/>
      <c r="J200" s="125"/>
      <c r="K200" s="125"/>
      <c r="L200" s="125"/>
      <c r="M200" s="125"/>
      <c r="N200" s="125"/>
      <c r="O200" s="126"/>
      <c r="Q200" s="37" t="s">
        <v>346</v>
      </c>
      <c r="R200" s="8"/>
      <c r="S200" s="8"/>
    </row>
    <row r="201" spans="1:19" outlineLevel="1">
      <c r="B201" s="54" t="s">
        <v>241</v>
      </c>
      <c r="C201" s="2" t="s">
        <v>221</v>
      </c>
      <c r="D201" s="11"/>
      <c r="E201" s="125"/>
      <c r="F201" s="125"/>
      <c r="G201" s="125"/>
      <c r="H201" s="125"/>
      <c r="I201" s="125"/>
      <c r="J201" s="125"/>
      <c r="K201" s="125"/>
      <c r="L201" s="125"/>
      <c r="M201" s="125"/>
      <c r="N201" s="125"/>
      <c r="O201" s="126"/>
      <c r="Q201" s="37" t="s">
        <v>346</v>
      </c>
      <c r="R201" s="8"/>
      <c r="S201" s="8"/>
    </row>
    <row r="202" spans="1:19" outlineLevel="1">
      <c r="B202" s="54" t="s">
        <v>242</v>
      </c>
      <c r="C202" s="2" t="s">
        <v>221</v>
      </c>
      <c r="D202" s="11"/>
      <c r="E202" s="125"/>
      <c r="F202" s="125"/>
      <c r="G202" s="125"/>
      <c r="H202" s="125"/>
      <c r="I202" s="125"/>
      <c r="J202" s="125"/>
      <c r="K202" s="125"/>
      <c r="L202" s="125"/>
      <c r="M202" s="125"/>
      <c r="N202" s="125"/>
      <c r="O202" s="126"/>
      <c r="Q202" s="37" t="s">
        <v>346</v>
      </c>
      <c r="R202" s="8"/>
      <c r="S202" s="8"/>
    </row>
    <row r="203" spans="1:19">
      <c r="A203" s="7">
        <v>4.2</v>
      </c>
      <c r="B203" s="24" t="s">
        <v>362</v>
      </c>
      <c r="C203" s="2" t="s">
        <v>221</v>
      </c>
      <c r="D203" s="11"/>
      <c r="E203" s="125">
        <f t="shared" ref="E203" si="37">E205+E206+E217+E208</f>
        <v>0</v>
      </c>
      <c r="F203" s="125">
        <f t="shared" ref="F203:O203" si="38">F205+F206+F217+F208</f>
        <v>0</v>
      </c>
      <c r="G203" s="125">
        <f t="shared" si="38"/>
        <v>0</v>
      </c>
      <c r="H203" s="125">
        <f t="shared" si="38"/>
        <v>0</v>
      </c>
      <c r="I203" s="125">
        <f t="shared" si="38"/>
        <v>0</v>
      </c>
      <c r="J203" s="125">
        <f t="shared" si="38"/>
        <v>0</v>
      </c>
      <c r="K203" s="125">
        <f t="shared" si="38"/>
        <v>0</v>
      </c>
      <c r="L203" s="125">
        <f t="shared" si="38"/>
        <v>0</v>
      </c>
      <c r="M203" s="125">
        <f t="shared" si="38"/>
        <v>0</v>
      </c>
      <c r="N203" s="125">
        <f t="shared" si="38"/>
        <v>0</v>
      </c>
      <c r="O203" s="125">
        <f t="shared" si="38"/>
        <v>0</v>
      </c>
      <c r="Q203" s="37" t="s">
        <v>346</v>
      </c>
      <c r="R203" s="8"/>
      <c r="S203" s="8"/>
    </row>
    <row r="204" spans="1:19">
      <c r="B204" s="52" t="s">
        <v>223</v>
      </c>
      <c r="C204" s="2"/>
      <c r="D204" s="11"/>
      <c r="E204" s="11"/>
      <c r="F204" s="135"/>
      <c r="G204" s="135"/>
      <c r="H204" s="135"/>
      <c r="I204" s="135"/>
      <c r="J204" s="135"/>
      <c r="K204" s="135"/>
      <c r="L204" s="135"/>
      <c r="M204" s="135"/>
      <c r="N204" s="135"/>
      <c r="O204" s="135"/>
      <c r="Q204" s="37" t="s">
        <v>346</v>
      </c>
      <c r="R204" s="8"/>
      <c r="S204" s="8"/>
    </row>
    <row r="205" spans="1:19">
      <c r="B205" s="53" t="s">
        <v>224</v>
      </c>
      <c r="C205" s="2" t="s">
        <v>221</v>
      </c>
      <c r="D205" s="11"/>
      <c r="E205" s="11"/>
      <c r="F205" s="125"/>
      <c r="G205" s="125"/>
      <c r="H205" s="125"/>
      <c r="I205" s="125"/>
      <c r="J205" s="125"/>
      <c r="K205" s="125"/>
      <c r="L205" s="125"/>
      <c r="M205" s="125"/>
      <c r="N205" s="125"/>
      <c r="O205" s="125"/>
      <c r="Q205" s="37" t="s">
        <v>346</v>
      </c>
      <c r="R205" s="8"/>
      <c r="S205" s="8"/>
    </row>
    <row r="206" spans="1:19">
      <c r="B206" s="53" t="s">
        <v>225</v>
      </c>
      <c r="C206" s="2" t="s">
        <v>221</v>
      </c>
      <c r="D206" s="11"/>
      <c r="E206" s="11"/>
      <c r="F206" s="125"/>
      <c r="G206" s="125"/>
      <c r="H206" s="125"/>
      <c r="I206" s="125"/>
      <c r="J206" s="125"/>
      <c r="K206" s="125"/>
      <c r="L206" s="125"/>
      <c r="M206" s="125"/>
      <c r="N206" s="125"/>
      <c r="O206" s="125"/>
      <c r="Q206" s="37" t="s">
        <v>346</v>
      </c>
      <c r="R206" s="8"/>
      <c r="S206" s="8"/>
    </row>
    <row r="207" spans="1:19">
      <c r="B207" s="52" t="s">
        <v>226</v>
      </c>
      <c r="C207" s="2"/>
      <c r="D207" s="11"/>
      <c r="E207" s="11"/>
      <c r="F207" s="135"/>
      <c r="G207" s="135"/>
      <c r="H207" s="135"/>
      <c r="I207" s="135"/>
      <c r="J207" s="135"/>
      <c r="K207" s="135"/>
      <c r="L207" s="135"/>
      <c r="M207" s="135"/>
      <c r="N207" s="135"/>
      <c r="O207" s="135"/>
      <c r="Q207" s="37" t="s">
        <v>346</v>
      </c>
      <c r="R207" s="8"/>
      <c r="S207" s="8"/>
    </row>
    <row r="208" spans="1:19">
      <c r="B208" s="53" t="s">
        <v>227</v>
      </c>
      <c r="C208" s="2" t="s">
        <v>221</v>
      </c>
      <c r="D208" s="11"/>
      <c r="E208" s="125">
        <f>SUM(E209:E216)</f>
        <v>0</v>
      </c>
      <c r="F208" s="125">
        <f>SUM(F209:F216)</f>
        <v>0</v>
      </c>
      <c r="G208" s="125">
        <f t="shared" ref="G208:O208" si="39">SUM(G209:G216)</f>
        <v>0</v>
      </c>
      <c r="H208" s="125">
        <f t="shared" si="39"/>
        <v>0</v>
      </c>
      <c r="I208" s="125">
        <f t="shared" si="39"/>
        <v>0</v>
      </c>
      <c r="J208" s="125">
        <f t="shared" si="39"/>
        <v>0</v>
      </c>
      <c r="K208" s="125">
        <f t="shared" si="39"/>
        <v>0</v>
      </c>
      <c r="L208" s="125">
        <f t="shared" si="39"/>
        <v>0</v>
      </c>
      <c r="M208" s="125">
        <f t="shared" si="39"/>
        <v>0</v>
      </c>
      <c r="N208" s="125">
        <f t="shared" si="39"/>
        <v>0</v>
      </c>
      <c r="O208" s="125">
        <f t="shared" si="39"/>
        <v>0</v>
      </c>
      <c r="Q208" s="37" t="s">
        <v>346</v>
      </c>
      <c r="R208" s="8"/>
      <c r="S208" s="8"/>
    </row>
    <row r="209" spans="1:19" hidden="1" outlineLevel="1">
      <c r="B209" s="54" t="s">
        <v>228</v>
      </c>
      <c r="C209" s="2" t="s">
        <v>221</v>
      </c>
      <c r="D209" s="11"/>
      <c r="E209" s="125"/>
      <c r="F209" s="125"/>
      <c r="G209" s="125"/>
      <c r="H209" s="125"/>
      <c r="I209" s="125"/>
      <c r="J209" s="125"/>
      <c r="K209" s="125"/>
      <c r="L209" s="125"/>
      <c r="M209" s="125"/>
      <c r="N209" s="125"/>
      <c r="O209" s="125"/>
      <c r="Q209" s="37" t="s">
        <v>346</v>
      </c>
      <c r="R209" s="8"/>
      <c r="S209" s="8"/>
    </row>
    <row r="210" spans="1:19" hidden="1" outlineLevel="1">
      <c r="B210" s="54" t="s">
        <v>229</v>
      </c>
      <c r="C210" s="2" t="s">
        <v>221</v>
      </c>
      <c r="D210" s="11"/>
      <c r="E210" s="125"/>
      <c r="F210" s="125"/>
      <c r="G210" s="125"/>
      <c r="H210" s="125"/>
      <c r="I210" s="125"/>
      <c r="J210" s="125"/>
      <c r="K210" s="125"/>
      <c r="L210" s="125"/>
      <c r="M210" s="125"/>
      <c r="N210" s="125"/>
      <c r="O210" s="125"/>
      <c r="Q210" s="37" t="s">
        <v>346</v>
      </c>
      <c r="R210" s="8"/>
      <c r="S210" s="8"/>
    </row>
    <row r="211" spans="1:19" hidden="1" outlineLevel="1">
      <c r="B211" s="54" t="s">
        <v>230</v>
      </c>
      <c r="C211" s="2" t="s">
        <v>221</v>
      </c>
      <c r="D211" s="11"/>
      <c r="E211" s="125"/>
      <c r="F211" s="125"/>
      <c r="G211" s="125"/>
      <c r="H211" s="125"/>
      <c r="I211" s="125"/>
      <c r="J211" s="125"/>
      <c r="K211" s="125"/>
      <c r="L211" s="125"/>
      <c r="M211" s="125"/>
      <c r="N211" s="125"/>
      <c r="O211" s="125"/>
      <c r="Q211" s="37" t="s">
        <v>346</v>
      </c>
      <c r="R211" s="8"/>
      <c r="S211" s="8"/>
    </row>
    <row r="212" spans="1:19" hidden="1" outlineLevel="1">
      <c r="B212" s="54" t="s">
        <v>231</v>
      </c>
      <c r="C212" s="2" t="s">
        <v>221</v>
      </c>
      <c r="D212" s="11"/>
      <c r="E212" s="125"/>
      <c r="F212" s="125"/>
      <c r="G212" s="125"/>
      <c r="H212" s="125"/>
      <c r="I212" s="125"/>
      <c r="J212" s="125"/>
      <c r="K212" s="125"/>
      <c r="L212" s="125"/>
      <c r="M212" s="125"/>
      <c r="N212" s="125"/>
      <c r="O212" s="125"/>
      <c r="Q212" s="37" t="s">
        <v>346</v>
      </c>
      <c r="R212" s="8"/>
      <c r="S212" s="8"/>
    </row>
    <row r="213" spans="1:19" hidden="1" outlineLevel="1">
      <c r="B213" s="54" t="s">
        <v>232</v>
      </c>
      <c r="C213" s="2" t="s">
        <v>221</v>
      </c>
      <c r="D213" s="11"/>
      <c r="E213" s="125"/>
      <c r="F213" s="125"/>
      <c r="G213" s="125"/>
      <c r="H213" s="125"/>
      <c r="I213" s="125"/>
      <c r="J213" s="125"/>
      <c r="K213" s="125"/>
      <c r="L213" s="125"/>
      <c r="M213" s="125"/>
      <c r="N213" s="125"/>
      <c r="O213" s="125"/>
      <c r="Q213" s="37" t="s">
        <v>346</v>
      </c>
      <c r="R213" s="8"/>
      <c r="S213" s="8"/>
    </row>
    <row r="214" spans="1:19" hidden="1" outlineLevel="1">
      <c r="B214" s="54" t="s">
        <v>233</v>
      </c>
      <c r="C214" s="2" t="s">
        <v>221</v>
      </c>
      <c r="D214" s="11"/>
      <c r="E214" s="125"/>
      <c r="F214" s="125"/>
      <c r="G214" s="125"/>
      <c r="H214" s="125"/>
      <c r="I214" s="125"/>
      <c r="J214" s="125"/>
      <c r="K214" s="125"/>
      <c r="L214" s="125"/>
      <c r="M214" s="125"/>
      <c r="N214" s="125"/>
      <c r="O214" s="125"/>
      <c r="Q214" s="37" t="s">
        <v>346</v>
      </c>
      <c r="R214" s="8"/>
      <c r="S214" s="8"/>
    </row>
    <row r="215" spans="1:19" hidden="1" outlineLevel="1">
      <c r="B215" s="54" t="s">
        <v>234</v>
      </c>
      <c r="C215" s="2" t="s">
        <v>221</v>
      </c>
      <c r="D215" s="11"/>
      <c r="E215" s="125"/>
      <c r="F215" s="125"/>
      <c r="G215" s="125"/>
      <c r="H215" s="125"/>
      <c r="I215" s="125"/>
      <c r="J215" s="125"/>
      <c r="K215" s="125"/>
      <c r="L215" s="125"/>
      <c r="M215" s="125"/>
      <c r="N215" s="125"/>
      <c r="O215" s="125"/>
      <c r="Q215" s="37" t="s">
        <v>346</v>
      </c>
      <c r="R215" s="8"/>
      <c r="S215" s="8"/>
    </row>
    <row r="216" spans="1:19" hidden="1" outlineLevel="1">
      <c r="B216" s="54" t="s">
        <v>235</v>
      </c>
      <c r="C216" s="2" t="s">
        <v>221</v>
      </c>
      <c r="D216" s="11"/>
      <c r="E216" s="125"/>
      <c r="F216" s="125"/>
      <c r="G216" s="125"/>
      <c r="H216" s="125"/>
      <c r="I216" s="125"/>
      <c r="J216" s="125"/>
      <c r="K216" s="125"/>
      <c r="L216" s="125"/>
      <c r="M216" s="125"/>
      <c r="N216" s="125"/>
      <c r="O216" s="125"/>
      <c r="Q216" s="37" t="s">
        <v>346</v>
      </c>
      <c r="R216" s="8"/>
      <c r="S216" s="8"/>
    </row>
    <row r="217" spans="1:19" collapsed="1">
      <c r="B217" s="53" t="s">
        <v>236</v>
      </c>
      <c r="C217" s="2" t="s">
        <v>221</v>
      </c>
      <c r="D217" s="11"/>
      <c r="E217" s="125">
        <f>SUM(E218:E223)</f>
        <v>0</v>
      </c>
      <c r="F217" s="125">
        <f>SUM(F218:F223)</f>
        <v>0</v>
      </c>
      <c r="G217" s="125">
        <f t="shared" ref="G217:O217" si="40">SUM(G218:G223)</f>
        <v>0</v>
      </c>
      <c r="H217" s="125">
        <f t="shared" si="40"/>
        <v>0</v>
      </c>
      <c r="I217" s="125">
        <f t="shared" si="40"/>
        <v>0</v>
      </c>
      <c r="J217" s="125">
        <f t="shared" si="40"/>
        <v>0</v>
      </c>
      <c r="K217" s="125">
        <f t="shared" si="40"/>
        <v>0</v>
      </c>
      <c r="L217" s="125">
        <f t="shared" si="40"/>
        <v>0</v>
      </c>
      <c r="M217" s="125">
        <f t="shared" si="40"/>
        <v>0</v>
      </c>
      <c r="N217" s="125">
        <f t="shared" si="40"/>
        <v>0</v>
      </c>
      <c r="O217" s="125">
        <f t="shared" si="40"/>
        <v>0</v>
      </c>
      <c r="Q217" s="37" t="s">
        <v>346</v>
      </c>
      <c r="R217" s="8"/>
      <c r="S217" s="8"/>
    </row>
    <row r="218" spans="1:19" outlineLevel="1">
      <c r="B218" s="54" t="s">
        <v>237</v>
      </c>
      <c r="C218" s="2" t="s">
        <v>221</v>
      </c>
      <c r="D218" s="11"/>
      <c r="E218" s="125"/>
      <c r="F218" s="125"/>
      <c r="G218" s="125"/>
      <c r="H218" s="125"/>
      <c r="I218" s="125"/>
      <c r="J218" s="125"/>
      <c r="K218" s="125"/>
      <c r="L218" s="125"/>
      <c r="M218" s="125"/>
      <c r="N218" s="125"/>
      <c r="O218" s="126"/>
      <c r="Q218" s="37" t="s">
        <v>346</v>
      </c>
      <c r="R218" s="8"/>
      <c r="S218" s="8"/>
    </row>
    <row r="219" spans="1:19" outlineLevel="1">
      <c r="B219" s="54" t="s">
        <v>238</v>
      </c>
      <c r="C219" s="2" t="s">
        <v>221</v>
      </c>
      <c r="D219" s="11"/>
      <c r="E219" s="125"/>
      <c r="F219" s="125"/>
      <c r="G219" s="125"/>
      <c r="H219" s="125"/>
      <c r="I219" s="125"/>
      <c r="J219" s="125"/>
      <c r="K219" s="125"/>
      <c r="L219" s="125"/>
      <c r="M219" s="125"/>
      <c r="N219" s="125"/>
      <c r="O219" s="126"/>
      <c r="Q219" s="37" t="s">
        <v>346</v>
      </c>
      <c r="R219" s="8"/>
      <c r="S219" s="8"/>
    </row>
    <row r="220" spans="1:19" outlineLevel="1">
      <c r="B220" s="54" t="s">
        <v>239</v>
      </c>
      <c r="C220" s="2" t="s">
        <v>221</v>
      </c>
      <c r="D220" s="11"/>
      <c r="E220" s="125"/>
      <c r="F220" s="125"/>
      <c r="G220" s="125"/>
      <c r="H220" s="125"/>
      <c r="I220" s="125"/>
      <c r="J220" s="125"/>
      <c r="K220" s="125"/>
      <c r="L220" s="125"/>
      <c r="M220" s="125"/>
      <c r="N220" s="125"/>
      <c r="O220" s="126"/>
      <c r="Q220" s="37" t="s">
        <v>346</v>
      </c>
      <c r="R220" s="8"/>
      <c r="S220" s="8"/>
    </row>
    <row r="221" spans="1:19" outlineLevel="1">
      <c r="B221" s="78" t="s">
        <v>240</v>
      </c>
      <c r="C221" s="2" t="s">
        <v>221</v>
      </c>
      <c r="D221" s="11"/>
      <c r="E221" s="125"/>
      <c r="F221" s="125"/>
      <c r="G221" s="125"/>
      <c r="H221" s="125"/>
      <c r="I221" s="125"/>
      <c r="J221" s="125"/>
      <c r="K221" s="125"/>
      <c r="L221" s="125"/>
      <c r="M221" s="125"/>
      <c r="N221" s="125"/>
      <c r="O221" s="126"/>
      <c r="Q221" s="37" t="s">
        <v>346</v>
      </c>
      <c r="R221" s="8"/>
      <c r="S221" s="8"/>
    </row>
    <row r="222" spans="1:19" outlineLevel="1">
      <c r="B222" s="54" t="s">
        <v>241</v>
      </c>
      <c r="C222" s="2" t="s">
        <v>221</v>
      </c>
      <c r="D222" s="11"/>
      <c r="E222" s="125"/>
      <c r="F222" s="125"/>
      <c r="G222" s="125"/>
      <c r="H222" s="125"/>
      <c r="I222" s="125"/>
      <c r="J222" s="125"/>
      <c r="K222" s="125"/>
      <c r="L222" s="125"/>
      <c r="M222" s="125"/>
      <c r="N222" s="125"/>
      <c r="O222" s="126"/>
      <c r="Q222" s="37" t="s">
        <v>346</v>
      </c>
      <c r="R222" s="8"/>
      <c r="S222" s="8"/>
    </row>
    <row r="223" spans="1:19" outlineLevel="1">
      <c r="B223" s="54" t="s">
        <v>242</v>
      </c>
      <c r="C223" s="2" t="s">
        <v>221</v>
      </c>
      <c r="D223" s="11"/>
      <c r="E223" s="125"/>
      <c r="F223" s="125"/>
      <c r="G223" s="125"/>
      <c r="H223" s="125"/>
      <c r="I223" s="125"/>
      <c r="J223" s="125"/>
      <c r="K223" s="125"/>
      <c r="L223" s="125"/>
      <c r="M223" s="125"/>
      <c r="N223" s="125"/>
      <c r="O223" s="126"/>
      <c r="Q223" s="37" t="s">
        <v>346</v>
      </c>
      <c r="R223" s="8"/>
      <c r="S223" s="8"/>
    </row>
    <row r="224" spans="1:19">
      <c r="A224" s="7">
        <v>4.3</v>
      </c>
      <c r="B224" s="24" t="s">
        <v>363</v>
      </c>
      <c r="C224" s="2" t="s">
        <v>221</v>
      </c>
      <c r="D224" s="11"/>
      <c r="E224" s="125">
        <f t="shared" ref="E224" si="41">E226+E227+E238+E229</f>
        <v>0</v>
      </c>
      <c r="F224" s="125">
        <f t="shared" ref="F224:O224" si="42">F226+F227+F238+F229</f>
        <v>0</v>
      </c>
      <c r="G224" s="125">
        <f t="shared" si="42"/>
        <v>0</v>
      </c>
      <c r="H224" s="125">
        <f t="shared" si="42"/>
        <v>0</v>
      </c>
      <c r="I224" s="125">
        <f t="shared" si="42"/>
        <v>0</v>
      </c>
      <c r="J224" s="125">
        <f t="shared" si="42"/>
        <v>0</v>
      </c>
      <c r="K224" s="125">
        <f t="shared" si="42"/>
        <v>0</v>
      </c>
      <c r="L224" s="125">
        <f t="shared" si="42"/>
        <v>0</v>
      </c>
      <c r="M224" s="125">
        <f t="shared" si="42"/>
        <v>0</v>
      </c>
      <c r="N224" s="125">
        <f t="shared" si="42"/>
        <v>0</v>
      </c>
      <c r="O224" s="125">
        <f t="shared" si="42"/>
        <v>0</v>
      </c>
      <c r="Q224" s="37" t="s">
        <v>346</v>
      </c>
      <c r="R224" s="8"/>
      <c r="S224" s="8"/>
    </row>
    <row r="225" spans="2:19">
      <c r="B225" s="52" t="s">
        <v>223</v>
      </c>
      <c r="C225" s="2"/>
      <c r="D225" s="11"/>
      <c r="E225" s="11"/>
      <c r="F225" s="135"/>
      <c r="G225" s="135"/>
      <c r="H225" s="135"/>
      <c r="I225" s="135"/>
      <c r="J225" s="135"/>
      <c r="K225" s="135"/>
      <c r="L225" s="135"/>
      <c r="M225" s="135"/>
      <c r="N225" s="135"/>
      <c r="O225" s="135"/>
      <c r="Q225" s="37" t="s">
        <v>346</v>
      </c>
      <c r="R225" s="8"/>
      <c r="S225" s="8"/>
    </row>
    <row r="226" spans="2:19">
      <c r="B226" s="53" t="s">
        <v>224</v>
      </c>
      <c r="C226" s="2" t="s">
        <v>221</v>
      </c>
      <c r="D226" s="11"/>
      <c r="E226" s="11"/>
      <c r="F226" s="125"/>
      <c r="G226" s="125"/>
      <c r="H226" s="125"/>
      <c r="I226" s="125"/>
      <c r="J226" s="125"/>
      <c r="K226" s="125"/>
      <c r="L226" s="125"/>
      <c r="M226" s="125"/>
      <c r="N226" s="125"/>
      <c r="O226" s="125"/>
      <c r="Q226" s="37" t="s">
        <v>346</v>
      </c>
      <c r="R226" s="8"/>
      <c r="S226" s="8"/>
    </row>
    <row r="227" spans="2:19">
      <c r="B227" s="53" t="s">
        <v>225</v>
      </c>
      <c r="C227" s="2" t="s">
        <v>221</v>
      </c>
      <c r="D227" s="11"/>
      <c r="E227" s="11"/>
      <c r="F227" s="125"/>
      <c r="G227" s="125"/>
      <c r="H227" s="125"/>
      <c r="I227" s="125"/>
      <c r="J227" s="125"/>
      <c r="K227" s="125"/>
      <c r="L227" s="125"/>
      <c r="M227" s="125"/>
      <c r="N227" s="125"/>
      <c r="O227" s="125"/>
      <c r="Q227" s="37" t="s">
        <v>346</v>
      </c>
      <c r="R227" s="8"/>
      <c r="S227" s="8"/>
    </row>
    <row r="228" spans="2:19">
      <c r="B228" s="52" t="s">
        <v>226</v>
      </c>
      <c r="C228" s="2"/>
      <c r="D228" s="11"/>
      <c r="E228" s="11"/>
      <c r="F228" s="135"/>
      <c r="G228" s="135"/>
      <c r="H228" s="135"/>
      <c r="I228" s="135"/>
      <c r="J228" s="135"/>
      <c r="K228" s="135"/>
      <c r="L228" s="135"/>
      <c r="M228" s="135"/>
      <c r="N228" s="135"/>
      <c r="O228" s="135"/>
      <c r="Q228" s="37" t="s">
        <v>346</v>
      </c>
      <c r="R228" s="8"/>
      <c r="S228" s="8"/>
    </row>
    <row r="229" spans="2:19">
      <c r="B229" s="53" t="s">
        <v>227</v>
      </c>
      <c r="C229" s="2" t="s">
        <v>221</v>
      </c>
      <c r="D229" s="11"/>
      <c r="E229" s="125">
        <f>SUM(E230:E237)</f>
        <v>0</v>
      </c>
      <c r="F229" s="125">
        <f>SUM(F230:F237)</f>
        <v>0</v>
      </c>
      <c r="G229" s="125">
        <f t="shared" ref="G229:O229" si="43">SUM(G230:G237)</f>
        <v>0</v>
      </c>
      <c r="H229" s="125">
        <f t="shared" si="43"/>
        <v>0</v>
      </c>
      <c r="I229" s="125">
        <f t="shared" si="43"/>
        <v>0</v>
      </c>
      <c r="J229" s="125">
        <f t="shared" si="43"/>
        <v>0</v>
      </c>
      <c r="K229" s="125">
        <f t="shared" si="43"/>
        <v>0</v>
      </c>
      <c r="L229" s="125">
        <f t="shared" si="43"/>
        <v>0</v>
      </c>
      <c r="M229" s="125">
        <f t="shared" si="43"/>
        <v>0</v>
      </c>
      <c r="N229" s="125">
        <f t="shared" si="43"/>
        <v>0</v>
      </c>
      <c r="O229" s="125">
        <f t="shared" si="43"/>
        <v>0</v>
      </c>
      <c r="Q229" s="37" t="s">
        <v>346</v>
      </c>
      <c r="R229" s="8"/>
      <c r="S229" s="8"/>
    </row>
    <row r="230" spans="2:19" hidden="1" outlineLevel="1">
      <c r="B230" s="54" t="s">
        <v>228</v>
      </c>
      <c r="C230" s="2" t="s">
        <v>221</v>
      </c>
      <c r="D230" s="11"/>
      <c r="E230" s="125"/>
      <c r="F230" s="125"/>
      <c r="G230" s="125"/>
      <c r="H230" s="125"/>
      <c r="I230" s="125"/>
      <c r="J230" s="125"/>
      <c r="K230" s="125"/>
      <c r="L230" s="125"/>
      <c r="M230" s="125"/>
      <c r="N230" s="125"/>
      <c r="O230" s="125"/>
      <c r="Q230" s="37" t="s">
        <v>346</v>
      </c>
      <c r="R230" s="8"/>
      <c r="S230" s="8"/>
    </row>
    <row r="231" spans="2:19" hidden="1" outlineLevel="1">
      <c r="B231" s="54" t="s">
        <v>229</v>
      </c>
      <c r="C231" s="2" t="s">
        <v>221</v>
      </c>
      <c r="D231" s="11"/>
      <c r="E231" s="125"/>
      <c r="F231" s="125"/>
      <c r="G231" s="125"/>
      <c r="H231" s="125"/>
      <c r="I231" s="125"/>
      <c r="J231" s="125"/>
      <c r="K231" s="125"/>
      <c r="L231" s="125"/>
      <c r="M231" s="125"/>
      <c r="N231" s="125"/>
      <c r="O231" s="125"/>
      <c r="Q231" s="37" t="s">
        <v>346</v>
      </c>
      <c r="R231" s="8"/>
      <c r="S231" s="8"/>
    </row>
    <row r="232" spans="2:19" hidden="1" outlineLevel="1">
      <c r="B232" s="54" t="s">
        <v>230</v>
      </c>
      <c r="C232" s="2" t="s">
        <v>221</v>
      </c>
      <c r="D232" s="11"/>
      <c r="E232" s="125"/>
      <c r="F232" s="125"/>
      <c r="G232" s="125"/>
      <c r="H232" s="125"/>
      <c r="I232" s="125"/>
      <c r="J232" s="125"/>
      <c r="K232" s="125"/>
      <c r="L232" s="125"/>
      <c r="M232" s="125"/>
      <c r="N232" s="125"/>
      <c r="O232" s="125"/>
      <c r="Q232" s="37" t="s">
        <v>346</v>
      </c>
      <c r="R232" s="8"/>
      <c r="S232" s="8"/>
    </row>
    <row r="233" spans="2:19" hidden="1" outlineLevel="1">
      <c r="B233" s="54" t="s">
        <v>231</v>
      </c>
      <c r="C233" s="2" t="s">
        <v>221</v>
      </c>
      <c r="D233" s="11"/>
      <c r="E233" s="125"/>
      <c r="F233" s="125"/>
      <c r="G233" s="125"/>
      <c r="H233" s="125"/>
      <c r="I233" s="125"/>
      <c r="J233" s="125"/>
      <c r="K233" s="125"/>
      <c r="L233" s="125"/>
      <c r="M233" s="125"/>
      <c r="N233" s="125"/>
      <c r="O233" s="125"/>
      <c r="Q233" s="37" t="s">
        <v>346</v>
      </c>
      <c r="R233" s="8"/>
      <c r="S233" s="8"/>
    </row>
    <row r="234" spans="2:19" hidden="1" outlineLevel="1">
      <c r="B234" s="54" t="s">
        <v>232</v>
      </c>
      <c r="C234" s="2" t="s">
        <v>221</v>
      </c>
      <c r="D234" s="11"/>
      <c r="E234" s="125"/>
      <c r="F234" s="125"/>
      <c r="G234" s="125"/>
      <c r="H234" s="125"/>
      <c r="I234" s="125"/>
      <c r="J234" s="125"/>
      <c r="K234" s="125"/>
      <c r="L234" s="125"/>
      <c r="M234" s="125"/>
      <c r="N234" s="125"/>
      <c r="O234" s="125"/>
      <c r="Q234" s="37" t="s">
        <v>346</v>
      </c>
      <c r="R234" s="8"/>
      <c r="S234" s="8"/>
    </row>
    <row r="235" spans="2:19" hidden="1" outlineLevel="1">
      <c r="B235" s="54" t="s">
        <v>233</v>
      </c>
      <c r="C235" s="2" t="s">
        <v>221</v>
      </c>
      <c r="D235" s="11"/>
      <c r="E235" s="125"/>
      <c r="F235" s="125"/>
      <c r="G235" s="125"/>
      <c r="H235" s="125"/>
      <c r="I235" s="125"/>
      <c r="J235" s="125"/>
      <c r="K235" s="125"/>
      <c r="L235" s="125"/>
      <c r="M235" s="125"/>
      <c r="N235" s="125"/>
      <c r="O235" s="125"/>
      <c r="Q235" s="37" t="s">
        <v>346</v>
      </c>
      <c r="R235" s="8"/>
      <c r="S235" s="8"/>
    </row>
    <row r="236" spans="2:19" hidden="1" outlineLevel="1">
      <c r="B236" s="54" t="s">
        <v>234</v>
      </c>
      <c r="C236" s="2" t="s">
        <v>221</v>
      </c>
      <c r="D236" s="11"/>
      <c r="E236" s="125"/>
      <c r="F236" s="125"/>
      <c r="G236" s="125"/>
      <c r="H236" s="125"/>
      <c r="I236" s="125"/>
      <c r="J236" s="125"/>
      <c r="K236" s="125"/>
      <c r="L236" s="125"/>
      <c r="M236" s="125"/>
      <c r="N236" s="125"/>
      <c r="O236" s="125"/>
      <c r="Q236" s="37" t="s">
        <v>346</v>
      </c>
      <c r="R236" s="8"/>
      <c r="S236" s="8"/>
    </row>
    <row r="237" spans="2:19" hidden="1" outlineLevel="1">
      <c r="B237" s="54" t="s">
        <v>235</v>
      </c>
      <c r="C237" s="2" t="s">
        <v>221</v>
      </c>
      <c r="D237" s="11"/>
      <c r="E237" s="125"/>
      <c r="F237" s="125"/>
      <c r="G237" s="125"/>
      <c r="H237" s="125"/>
      <c r="I237" s="125"/>
      <c r="J237" s="125"/>
      <c r="K237" s="125"/>
      <c r="L237" s="125"/>
      <c r="M237" s="125"/>
      <c r="N237" s="125"/>
      <c r="O237" s="125"/>
      <c r="Q237" s="37" t="s">
        <v>346</v>
      </c>
      <c r="R237" s="8"/>
      <c r="S237" s="8"/>
    </row>
    <row r="238" spans="2:19" collapsed="1">
      <c r="B238" s="53" t="s">
        <v>236</v>
      </c>
      <c r="C238" s="2" t="s">
        <v>221</v>
      </c>
      <c r="D238" s="11"/>
      <c r="E238" s="125">
        <f>SUM(E239:E244)</f>
        <v>0</v>
      </c>
      <c r="F238" s="125">
        <f>SUM(F239:F244)</f>
        <v>0</v>
      </c>
      <c r="G238" s="125">
        <f t="shared" ref="G238:O238" si="44">SUM(G239:G244)</f>
        <v>0</v>
      </c>
      <c r="H238" s="125">
        <f t="shared" si="44"/>
        <v>0</v>
      </c>
      <c r="I238" s="125">
        <f t="shared" si="44"/>
        <v>0</v>
      </c>
      <c r="J238" s="125">
        <f t="shared" si="44"/>
        <v>0</v>
      </c>
      <c r="K238" s="125">
        <f t="shared" si="44"/>
        <v>0</v>
      </c>
      <c r="L238" s="125">
        <f t="shared" si="44"/>
        <v>0</v>
      </c>
      <c r="M238" s="125">
        <f t="shared" si="44"/>
        <v>0</v>
      </c>
      <c r="N238" s="125">
        <f t="shared" si="44"/>
        <v>0</v>
      </c>
      <c r="O238" s="125">
        <f t="shared" si="44"/>
        <v>0</v>
      </c>
      <c r="Q238" s="37" t="s">
        <v>346</v>
      </c>
      <c r="R238" s="8"/>
      <c r="S238" s="8"/>
    </row>
    <row r="239" spans="2:19" outlineLevel="1">
      <c r="B239" s="54" t="s">
        <v>237</v>
      </c>
      <c r="C239" s="2" t="s">
        <v>221</v>
      </c>
      <c r="D239" s="11"/>
      <c r="E239" s="125"/>
      <c r="F239" s="125"/>
      <c r="G239" s="125"/>
      <c r="H239" s="125"/>
      <c r="I239" s="125"/>
      <c r="J239" s="125"/>
      <c r="K239" s="125"/>
      <c r="L239" s="125"/>
      <c r="M239" s="125"/>
      <c r="N239" s="125"/>
      <c r="O239" s="126"/>
      <c r="Q239" s="37" t="s">
        <v>346</v>
      </c>
      <c r="R239" s="8"/>
      <c r="S239" s="8"/>
    </row>
    <row r="240" spans="2:19" outlineLevel="1">
      <c r="B240" s="54" t="s">
        <v>238</v>
      </c>
      <c r="C240" s="2" t="s">
        <v>221</v>
      </c>
      <c r="D240" s="11"/>
      <c r="E240" s="125"/>
      <c r="F240" s="125"/>
      <c r="G240" s="125"/>
      <c r="H240" s="125"/>
      <c r="I240" s="125"/>
      <c r="J240" s="125"/>
      <c r="K240" s="125"/>
      <c r="L240" s="125"/>
      <c r="M240" s="125"/>
      <c r="N240" s="125"/>
      <c r="O240" s="126"/>
      <c r="Q240" s="37" t="s">
        <v>346</v>
      </c>
      <c r="R240" s="8"/>
      <c r="S240" s="8"/>
    </row>
    <row r="241" spans="1:19" outlineLevel="1">
      <c r="B241" s="54" t="s">
        <v>239</v>
      </c>
      <c r="C241" s="2" t="s">
        <v>221</v>
      </c>
      <c r="D241" s="11"/>
      <c r="E241" s="125"/>
      <c r="F241" s="125"/>
      <c r="G241" s="125"/>
      <c r="H241" s="125"/>
      <c r="I241" s="125"/>
      <c r="J241" s="125"/>
      <c r="K241" s="125"/>
      <c r="L241" s="125"/>
      <c r="M241" s="125"/>
      <c r="N241" s="125"/>
      <c r="O241" s="126"/>
      <c r="Q241" s="37" t="s">
        <v>346</v>
      </c>
      <c r="R241" s="8"/>
      <c r="S241" s="8"/>
    </row>
    <row r="242" spans="1:19" outlineLevel="1">
      <c r="B242" s="78" t="s">
        <v>240</v>
      </c>
      <c r="C242" s="2" t="s">
        <v>221</v>
      </c>
      <c r="D242" s="11"/>
      <c r="E242" s="125"/>
      <c r="F242" s="125"/>
      <c r="G242" s="125"/>
      <c r="H242" s="125"/>
      <c r="I242" s="125"/>
      <c r="J242" s="125"/>
      <c r="K242" s="125"/>
      <c r="L242" s="125"/>
      <c r="M242" s="125"/>
      <c r="N242" s="125"/>
      <c r="O242" s="126"/>
      <c r="Q242" s="37" t="s">
        <v>346</v>
      </c>
      <c r="R242" s="8"/>
      <c r="S242" s="8"/>
    </row>
    <row r="243" spans="1:19" outlineLevel="1">
      <c r="B243" s="54" t="s">
        <v>241</v>
      </c>
      <c r="C243" s="2" t="s">
        <v>221</v>
      </c>
      <c r="D243" s="11"/>
      <c r="E243" s="125"/>
      <c r="F243" s="125"/>
      <c r="G243" s="125"/>
      <c r="H243" s="125"/>
      <c r="I243" s="125"/>
      <c r="J243" s="125"/>
      <c r="K243" s="125"/>
      <c r="L243" s="125"/>
      <c r="M243" s="125"/>
      <c r="N243" s="125"/>
      <c r="O243" s="126"/>
      <c r="Q243" s="37" t="s">
        <v>346</v>
      </c>
      <c r="R243" s="8"/>
      <c r="S243" s="8"/>
    </row>
    <row r="244" spans="1:19" outlineLevel="1">
      <c r="B244" s="54" t="s">
        <v>242</v>
      </c>
      <c r="C244" s="2" t="s">
        <v>221</v>
      </c>
      <c r="D244" s="11"/>
      <c r="E244" s="125"/>
      <c r="F244" s="125"/>
      <c r="G244" s="125"/>
      <c r="H244" s="125"/>
      <c r="I244" s="125"/>
      <c r="J244" s="125"/>
      <c r="K244" s="125"/>
      <c r="L244" s="125"/>
      <c r="M244" s="125"/>
      <c r="N244" s="125"/>
      <c r="O244" s="126"/>
      <c r="Q244" s="37" t="s">
        <v>346</v>
      </c>
      <c r="R244" s="8"/>
      <c r="S244" s="8"/>
    </row>
    <row r="245" spans="1:19">
      <c r="A245" s="7">
        <v>4.4000000000000004</v>
      </c>
      <c r="B245" s="24" t="s">
        <v>364</v>
      </c>
      <c r="C245" s="2" t="s">
        <v>221</v>
      </c>
      <c r="D245" s="11"/>
      <c r="E245" s="125">
        <f t="shared" ref="E245" si="45">E247+E248+E259+E250</f>
        <v>0</v>
      </c>
      <c r="F245" s="125">
        <f t="shared" ref="F245:O245" si="46">F247+F248+F259+F250</f>
        <v>0</v>
      </c>
      <c r="G245" s="125">
        <f t="shared" si="46"/>
        <v>0</v>
      </c>
      <c r="H245" s="125">
        <f t="shared" si="46"/>
        <v>0</v>
      </c>
      <c r="I245" s="125">
        <f t="shared" si="46"/>
        <v>0</v>
      </c>
      <c r="J245" s="125">
        <f t="shared" si="46"/>
        <v>0</v>
      </c>
      <c r="K245" s="125">
        <f t="shared" si="46"/>
        <v>0</v>
      </c>
      <c r="L245" s="125">
        <f t="shared" si="46"/>
        <v>0</v>
      </c>
      <c r="M245" s="125">
        <f t="shared" si="46"/>
        <v>0</v>
      </c>
      <c r="N245" s="125">
        <f t="shared" si="46"/>
        <v>0</v>
      </c>
      <c r="O245" s="125">
        <f t="shared" si="46"/>
        <v>0</v>
      </c>
      <c r="Q245" s="37" t="s">
        <v>346</v>
      </c>
      <c r="R245" s="8"/>
      <c r="S245" s="8"/>
    </row>
    <row r="246" spans="1:19">
      <c r="B246" s="52" t="s">
        <v>223</v>
      </c>
      <c r="C246" s="2"/>
      <c r="D246" s="11"/>
      <c r="E246" s="11"/>
      <c r="F246" s="135"/>
      <c r="G246" s="135"/>
      <c r="H246" s="135"/>
      <c r="I246" s="135"/>
      <c r="J246" s="135"/>
      <c r="K246" s="135"/>
      <c r="L246" s="135"/>
      <c r="M246" s="135"/>
      <c r="N246" s="135"/>
      <c r="O246" s="135"/>
      <c r="Q246" s="37" t="s">
        <v>346</v>
      </c>
      <c r="R246" s="8"/>
      <c r="S246" s="8"/>
    </row>
    <row r="247" spans="1:19">
      <c r="B247" s="53" t="s">
        <v>224</v>
      </c>
      <c r="C247" s="2" t="s">
        <v>221</v>
      </c>
      <c r="D247" s="11"/>
      <c r="E247" s="11"/>
      <c r="F247" s="125"/>
      <c r="G247" s="125"/>
      <c r="H247" s="125"/>
      <c r="I247" s="125"/>
      <c r="J247" s="125"/>
      <c r="K247" s="125"/>
      <c r="L247" s="125"/>
      <c r="M247" s="125"/>
      <c r="N247" s="125"/>
      <c r="O247" s="125"/>
      <c r="Q247" s="37" t="s">
        <v>346</v>
      </c>
      <c r="R247" s="8"/>
      <c r="S247" s="8"/>
    </row>
    <row r="248" spans="1:19">
      <c r="B248" s="53" t="s">
        <v>225</v>
      </c>
      <c r="C248" s="2" t="s">
        <v>221</v>
      </c>
      <c r="D248" s="11"/>
      <c r="E248" s="11"/>
      <c r="F248" s="125"/>
      <c r="G248" s="125"/>
      <c r="H248" s="125"/>
      <c r="I248" s="125"/>
      <c r="J248" s="125"/>
      <c r="K248" s="125"/>
      <c r="L248" s="125"/>
      <c r="M248" s="125"/>
      <c r="N248" s="125"/>
      <c r="O248" s="125"/>
      <c r="Q248" s="37" t="s">
        <v>346</v>
      </c>
      <c r="R248" s="8"/>
      <c r="S248" s="8"/>
    </row>
    <row r="249" spans="1:19">
      <c r="B249" s="52" t="s">
        <v>226</v>
      </c>
      <c r="C249" s="2"/>
      <c r="D249" s="11"/>
      <c r="E249" s="11"/>
      <c r="F249" s="135"/>
      <c r="G249" s="135"/>
      <c r="H249" s="135"/>
      <c r="I249" s="135"/>
      <c r="J249" s="135"/>
      <c r="K249" s="135"/>
      <c r="L249" s="135"/>
      <c r="M249" s="135"/>
      <c r="N249" s="135"/>
      <c r="O249" s="135"/>
      <c r="Q249" s="37" t="s">
        <v>346</v>
      </c>
      <c r="R249" s="8"/>
      <c r="S249" s="8"/>
    </row>
    <row r="250" spans="1:19">
      <c r="B250" s="53" t="s">
        <v>227</v>
      </c>
      <c r="C250" s="2" t="s">
        <v>221</v>
      </c>
      <c r="D250" s="11"/>
      <c r="E250" s="125">
        <f>SUM(E251:E258)</f>
        <v>0</v>
      </c>
      <c r="F250" s="125">
        <f>SUM(F251:F258)</f>
        <v>0</v>
      </c>
      <c r="G250" s="125">
        <f t="shared" ref="G250:O250" si="47">SUM(G251:G258)</f>
        <v>0</v>
      </c>
      <c r="H250" s="125">
        <f t="shared" si="47"/>
        <v>0</v>
      </c>
      <c r="I250" s="125">
        <f t="shared" si="47"/>
        <v>0</v>
      </c>
      <c r="J250" s="125">
        <f t="shared" si="47"/>
        <v>0</v>
      </c>
      <c r="K250" s="125">
        <f t="shared" si="47"/>
        <v>0</v>
      </c>
      <c r="L250" s="125">
        <f t="shared" si="47"/>
        <v>0</v>
      </c>
      <c r="M250" s="125">
        <f t="shared" si="47"/>
        <v>0</v>
      </c>
      <c r="N250" s="125">
        <f t="shared" si="47"/>
        <v>0</v>
      </c>
      <c r="O250" s="125">
        <f t="shared" si="47"/>
        <v>0</v>
      </c>
      <c r="Q250" s="37" t="s">
        <v>346</v>
      </c>
      <c r="R250" s="8"/>
      <c r="S250" s="8"/>
    </row>
    <row r="251" spans="1:19" hidden="1" outlineLevel="1">
      <c r="B251" s="54" t="s">
        <v>228</v>
      </c>
      <c r="C251" s="2" t="s">
        <v>221</v>
      </c>
      <c r="D251" s="11"/>
      <c r="E251" s="125"/>
      <c r="F251" s="125"/>
      <c r="G251" s="125"/>
      <c r="H251" s="125"/>
      <c r="I251" s="125"/>
      <c r="J251" s="125"/>
      <c r="K251" s="125"/>
      <c r="L251" s="125"/>
      <c r="M251" s="125"/>
      <c r="N251" s="125"/>
      <c r="O251" s="125"/>
      <c r="Q251" s="37" t="s">
        <v>346</v>
      </c>
      <c r="R251" s="8"/>
      <c r="S251" s="8"/>
    </row>
    <row r="252" spans="1:19" hidden="1" outlineLevel="1">
      <c r="B252" s="54" t="s">
        <v>229</v>
      </c>
      <c r="C252" s="2" t="s">
        <v>221</v>
      </c>
      <c r="D252" s="11"/>
      <c r="E252" s="125"/>
      <c r="F252" s="125"/>
      <c r="G252" s="125"/>
      <c r="H252" s="125"/>
      <c r="I252" s="125"/>
      <c r="J252" s="125"/>
      <c r="K252" s="125"/>
      <c r="L252" s="125"/>
      <c r="M252" s="125"/>
      <c r="N252" s="125"/>
      <c r="O252" s="125"/>
      <c r="Q252" s="37" t="s">
        <v>346</v>
      </c>
      <c r="R252" s="8"/>
      <c r="S252" s="8"/>
    </row>
    <row r="253" spans="1:19" hidden="1" outlineLevel="1">
      <c r="B253" s="54" t="s">
        <v>230</v>
      </c>
      <c r="C253" s="2" t="s">
        <v>221</v>
      </c>
      <c r="D253" s="11"/>
      <c r="E253" s="125"/>
      <c r="F253" s="125"/>
      <c r="G253" s="125"/>
      <c r="H253" s="125"/>
      <c r="I253" s="125"/>
      <c r="J253" s="125"/>
      <c r="K253" s="125"/>
      <c r="L253" s="125"/>
      <c r="M253" s="125"/>
      <c r="N253" s="125"/>
      <c r="O253" s="125"/>
      <c r="Q253" s="37" t="s">
        <v>346</v>
      </c>
      <c r="R253" s="8"/>
      <c r="S253" s="8"/>
    </row>
    <row r="254" spans="1:19" hidden="1" outlineLevel="1">
      <c r="B254" s="54" t="s">
        <v>231</v>
      </c>
      <c r="C254" s="2" t="s">
        <v>221</v>
      </c>
      <c r="D254" s="11"/>
      <c r="E254" s="125"/>
      <c r="F254" s="125"/>
      <c r="G254" s="125"/>
      <c r="H254" s="125"/>
      <c r="I254" s="125"/>
      <c r="J254" s="125"/>
      <c r="K254" s="125"/>
      <c r="L254" s="125"/>
      <c r="M254" s="125"/>
      <c r="N254" s="125"/>
      <c r="O254" s="125"/>
      <c r="Q254" s="37" t="s">
        <v>346</v>
      </c>
      <c r="R254" s="8"/>
      <c r="S254" s="8"/>
    </row>
    <row r="255" spans="1:19" hidden="1" outlineLevel="1">
      <c r="B255" s="54" t="s">
        <v>232</v>
      </c>
      <c r="C255" s="2" t="s">
        <v>221</v>
      </c>
      <c r="D255" s="11"/>
      <c r="E255" s="125"/>
      <c r="F255" s="125"/>
      <c r="G255" s="125"/>
      <c r="H255" s="125"/>
      <c r="I255" s="125"/>
      <c r="J255" s="125"/>
      <c r="K255" s="125"/>
      <c r="L255" s="125"/>
      <c r="M255" s="125"/>
      <c r="N255" s="125"/>
      <c r="O255" s="125"/>
      <c r="Q255" s="37" t="s">
        <v>346</v>
      </c>
      <c r="R255" s="8"/>
      <c r="S255" s="8"/>
    </row>
    <row r="256" spans="1:19" hidden="1" outlineLevel="1">
      <c r="B256" s="54" t="s">
        <v>233</v>
      </c>
      <c r="C256" s="2" t="s">
        <v>221</v>
      </c>
      <c r="D256" s="11"/>
      <c r="E256" s="125"/>
      <c r="F256" s="125"/>
      <c r="G256" s="125"/>
      <c r="H256" s="125"/>
      <c r="I256" s="125"/>
      <c r="J256" s="125"/>
      <c r="K256" s="125"/>
      <c r="L256" s="125"/>
      <c r="M256" s="125"/>
      <c r="N256" s="125"/>
      <c r="O256" s="125"/>
      <c r="Q256" s="37" t="s">
        <v>346</v>
      </c>
      <c r="R256" s="8"/>
      <c r="S256" s="8"/>
    </row>
    <row r="257" spans="2:19" hidden="1" outlineLevel="1">
      <c r="B257" s="54" t="s">
        <v>234</v>
      </c>
      <c r="C257" s="2" t="s">
        <v>221</v>
      </c>
      <c r="D257" s="11"/>
      <c r="E257" s="125"/>
      <c r="F257" s="125"/>
      <c r="G257" s="125"/>
      <c r="H257" s="125"/>
      <c r="I257" s="125"/>
      <c r="J257" s="125"/>
      <c r="K257" s="125"/>
      <c r="L257" s="125"/>
      <c r="M257" s="125"/>
      <c r="N257" s="125"/>
      <c r="O257" s="125"/>
      <c r="Q257" s="37" t="s">
        <v>346</v>
      </c>
      <c r="R257" s="8"/>
      <c r="S257" s="8"/>
    </row>
    <row r="258" spans="2:19" hidden="1" outlineLevel="1">
      <c r="B258" s="54" t="s">
        <v>235</v>
      </c>
      <c r="C258" s="2" t="s">
        <v>221</v>
      </c>
      <c r="D258" s="11"/>
      <c r="E258" s="125"/>
      <c r="F258" s="125"/>
      <c r="G258" s="125"/>
      <c r="H258" s="125"/>
      <c r="I258" s="125"/>
      <c r="J258" s="125"/>
      <c r="K258" s="125"/>
      <c r="L258" s="125"/>
      <c r="M258" s="125"/>
      <c r="N258" s="125"/>
      <c r="O258" s="125"/>
      <c r="Q258" s="37" t="s">
        <v>346</v>
      </c>
      <c r="R258" s="8"/>
      <c r="S258" s="8"/>
    </row>
    <row r="259" spans="2:19" collapsed="1">
      <c r="B259" s="53" t="s">
        <v>236</v>
      </c>
      <c r="C259" s="2" t="s">
        <v>221</v>
      </c>
      <c r="D259" s="11"/>
      <c r="E259" s="125">
        <f>SUM(E260:E265)</f>
        <v>0</v>
      </c>
      <c r="F259" s="125">
        <f>SUM(F260:F265)</f>
        <v>0</v>
      </c>
      <c r="G259" s="125">
        <f t="shared" ref="G259:O259" si="48">SUM(G260:G265)</f>
        <v>0</v>
      </c>
      <c r="H259" s="125">
        <f t="shared" si="48"/>
        <v>0</v>
      </c>
      <c r="I259" s="125">
        <f t="shared" si="48"/>
        <v>0</v>
      </c>
      <c r="J259" s="125">
        <f t="shared" si="48"/>
        <v>0</v>
      </c>
      <c r="K259" s="125">
        <f t="shared" si="48"/>
        <v>0</v>
      </c>
      <c r="L259" s="125">
        <f t="shared" si="48"/>
        <v>0</v>
      </c>
      <c r="M259" s="125">
        <f t="shared" si="48"/>
        <v>0</v>
      </c>
      <c r="N259" s="125">
        <f t="shared" si="48"/>
        <v>0</v>
      </c>
      <c r="O259" s="125">
        <f t="shared" si="48"/>
        <v>0</v>
      </c>
      <c r="Q259" s="37" t="s">
        <v>346</v>
      </c>
      <c r="R259" s="8"/>
      <c r="S259" s="8"/>
    </row>
    <row r="260" spans="2:19" outlineLevel="1">
      <c r="B260" s="54" t="s">
        <v>237</v>
      </c>
      <c r="C260" s="2"/>
      <c r="D260" s="11"/>
      <c r="E260" s="11"/>
      <c r="F260" s="125"/>
      <c r="G260" s="125"/>
      <c r="H260" s="125"/>
      <c r="I260" s="125"/>
      <c r="J260" s="125"/>
      <c r="K260" s="125"/>
      <c r="L260" s="125"/>
      <c r="M260" s="125"/>
      <c r="N260" s="125"/>
      <c r="O260" s="126"/>
      <c r="Q260" s="37" t="s">
        <v>346</v>
      </c>
      <c r="R260" s="8"/>
      <c r="S260" s="8"/>
    </row>
    <row r="261" spans="2:19" outlineLevel="1">
      <c r="B261" s="54" t="s">
        <v>238</v>
      </c>
      <c r="C261" s="2"/>
      <c r="D261" s="11"/>
      <c r="E261" s="11"/>
      <c r="F261" s="125"/>
      <c r="G261" s="125"/>
      <c r="H261" s="125"/>
      <c r="I261" s="125"/>
      <c r="J261" s="125"/>
      <c r="K261" s="125"/>
      <c r="L261" s="125"/>
      <c r="M261" s="125"/>
      <c r="N261" s="125"/>
      <c r="O261" s="126"/>
      <c r="Q261" s="37" t="s">
        <v>346</v>
      </c>
      <c r="R261" s="8"/>
      <c r="S261" s="8"/>
    </row>
    <row r="262" spans="2:19" outlineLevel="1">
      <c r="B262" s="54" t="s">
        <v>239</v>
      </c>
      <c r="C262" s="2"/>
      <c r="D262" s="11"/>
      <c r="E262" s="11"/>
      <c r="F262" s="125"/>
      <c r="G262" s="125"/>
      <c r="H262" s="125"/>
      <c r="I262" s="125"/>
      <c r="J262" s="125"/>
      <c r="K262" s="125"/>
      <c r="L262" s="125"/>
      <c r="M262" s="125"/>
      <c r="N262" s="125"/>
      <c r="O262" s="126"/>
      <c r="Q262" s="37" t="s">
        <v>346</v>
      </c>
      <c r="R262" s="8"/>
      <c r="S262" s="8"/>
    </row>
    <row r="263" spans="2:19" outlineLevel="1">
      <c r="B263" s="78" t="s">
        <v>240</v>
      </c>
      <c r="C263" s="2"/>
      <c r="D263" s="11"/>
      <c r="E263" s="11"/>
      <c r="F263" s="125"/>
      <c r="G263" s="125"/>
      <c r="H263" s="125"/>
      <c r="I263" s="125"/>
      <c r="J263" s="125"/>
      <c r="K263" s="125"/>
      <c r="L263" s="125"/>
      <c r="M263" s="125"/>
      <c r="N263" s="125"/>
      <c r="O263" s="126"/>
      <c r="Q263" s="37" t="s">
        <v>346</v>
      </c>
      <c r="R263" s="8"/>
      <c r="S263" s="8"/>
    </row>
    <row r="264" spans="2:19" outlineLevel="1">
      <c r="B264" s="54" t="s">
        <v>241</v>
      </c>
      <c r="C264" s="2"/>
      <c r="D264" s="11"/>
      <c r="E264" s="11"/>
      <c r="F264" s="125"/>
      <c r="G264" s="125"/>
      <c r="H264" s="125"/>
      <c r="I264" s="125"/>
      <c r="J264" s="125"/>
      <c r="K264" s="125"/>
      <c r="L264" s="125"/>
      <c r="M264" s="125"/>
      <c r="N264" s="125"/>
      <c r="O264" s="126"/>
      <c r="Q264" s="37" t="s">
        <v>346</v>
      </c>
      <c r="R264" s="8"/>
      <c r="S264" s="8"/>
    </row>
    <row r="265" spans="2:19" outlineLevel="1">
      <c r="B265" s="54" t="s">
        <v>242</v>
      </c>
      <c r="C265" s="2"/>
      <c r="D265" s="11"/>
      <c r="E265" s="11"/>
      <c r="F265" s="125"/>
      <c r="G265" s="125"/>
      <c r="H265" s="125"/>
      <c r="I265" s="125"/>
      <c r="J265" s="125"/>
      <c r="K265" s="125"/>
      <c r="L265" s="125"/>
      <c r="M265" s="125"/>
      <c r="N265" s="125"/>
      <c r="O265" s="126"/>
      <c r="Q265" s="37" t="s">
        <v>346</v>
      </c>
      <c r="R265" s="8"/>
      <c r="S265" s="8"/>
    </row>
  </sheetData>
  <mergeCells count="1">
    <mergeCell ref="A1:Q1"/>
  </mergeCells>
  <conditionalFormatting sqref="B28">
    <cfRule type="expression" dxfId="372" priority="12">
      <formula>OR($B28="Direct",$B28="Indirect")</formula>
    </cfRule>
  </conditionalFormatting>
  <conditionalFormatting sqref="B49">
    <cfRule type="expression" dxfId="371" priority="11">
      <formula>OR($B49="Direct",$B49="Indirect")</formula>
    </cfRule>
  </conditionalFormatting>
  <conditionalFormatting sqref="B70">
    <cfRule type="expression" dxfId="370" priority="10">
      <formula>OR($B70="Direct",$B70="Indirect")</formula>
    </cfRule>
  </conditionalFormatting>
  <conditionalFormatting sqref="B91">
    <cfRule type="expression" dxfId="369" priority="9">
      <formula>OR($B91="Direct",$B91="Indirect")</formula>
    </cfRule>
  </conditionalFormatting>
  <conditionalFormatting sqref="B114">
    <cfRule type="expression" dxfId="368" priority="8">
      <formula>OR($B114="Direct",$B114="Indirect")</formula>
    </cfRule>
  </conditionalFormatting>
  <conditionalFormatting sqref="B135">
    <cfRule type="expression" dxfId="367" priority="7">
      <formula>OR($B135="Direct",$B135="Indirect")</formula>
    </cfRule>
  </conditionalFormatting>
  <conditionalFormatting sqref="B156">
    <cfRule type="expression" dxfId="366" priority="6">
      <formula>OR($B156="Direct",$B156="Indirect")</formula>
    </cfRule>
  </conditionalFormatting>
  <conditionalFormatting sqref="B177">
    <cfRule type="expression" dxfId="365" priority="5">
      <formula>OR($B177="Direct",$B177="Indirect")</formula>
    </cfRule>
  </conditionalFormatting>
  <conditionalFormatting sqref="B200">
    <cfRule type="expression" dxfId="364" priority="4">
      <formula>OR($B200="Direct",$B200="Indirect")</formula>
    </cfRule>
  </conditionalFormatting>
  <conditionalFormatting sqref="B221">
    <cfRule type="expression" dxfId="363" priority="3">
      <formula>OR($B221="Direct",$B221="Indirect")</formula>
    </cfRule>
  </conditionalFormatting>
  <conditionalFormatting sqref="B242">
    <cfRule type="expression" dxfId="362" priority="2">
      <formula>OR($B242="Direct",$B242="Indirect")</formula>
    </cfRule>
  </conditionalFormatting>
  <conditionalFormatting sqref="B263">
    <cfRule type="expression" dxfId="361" priority="1">
      <formula>OR($B263="Direct",$B263="Indirect")</formula>
    </cfRule>
  </conditionalFormatting>
  <conditionalFormatting sqref="B9:D10 B11:E14 B15:D27 E25:O30 C28:D28 B29:D31 B32:E35 B36:D48 E46:O51 C49:D49 B50:D52 B53:E56 B57:D69 E67:O72 C70:D70 B71:D73 B74:E77 B78:D87 B88:O90 C91:O91 B92:O93 B94:N94 B95:D96 B97:E100 B101:D113 E111:O116 C114:D114 B115:D117 B118:E121 B122:D134 E132:O137 C135:D135 B136:D138 B139:E142 B143:D155 E153:O158 C156:D156 B157:D159 B160:E163 B164:D173 B174:O176 C177:O177 B178:O179 B180:N180 B181:D182 B183:E186 B187:D199 E197:O202 C200:D200 B201:D203 B204:E207 B208:D220 E218:O223 C221:D221 B222:D224 B225:E228 B229:D241 E239:O244 C242:D242 B243:D245 B246:E249 B250:D259 B260:O262 C263:O263 B264:O265">
    <cfRule type="expression" dxfId="360" priority="29">
      <formula>OR($B9="Direct",$B9="Indirect")</formula>
    </cfRule>
  </conditionalFormatting>
  <conditionalFormatting sqref="E3">
    <cfRule type="expression" dxfId="359" priority="16">
      <formula>OR($B3="Direct",$B3="Indirect")</formula>
    </cfRule>
  </conditionalFormatting>
  <conditionalFormatting sqref="E9:E10">
    <cfRule type="expression" dxfId="358" priority="15">
      <formula>OR($B9="Direct",$B9="Indirect")</formula>
    </cfRule>
  </conditionalFormatting>
  <conditionalFormatting sqref="E31 F31:O45 E36:E45">
    <cfRule type="expression" dxfId="357" priority="27">
      <formula>OR($B31="Direct",$B31="Indirect")</formula>
    </cfRule>
  </conditionalFormatting>
  <conditionalFormatting sqref="E52 F52:O66 E57:E66">
    <cfRule type="expression" dxfId="356" priority="26">
      <formula>OR($B52="Direct",$B52="Indirect")</formula>
    </cfRule>
  </conditionalFormatting>
  <conditionalFormatting sqref="E73 F73:O87 E78:E87">
    <cfRule type="expression" dxfId="355" priority="25">
      <formula>OR($B73="Direct",$B73="Indirect")</formula>
    </cfRule>
  </conditionalFormatting>
  <conditionalFormatting sqref="E95:E96">
    <cfRule type="expression" dxfId="354" priority="14">
      <formula>OR($B95="Direct",$B95="Indirect")</formula>
    </cfRule>
  </conditionalFormatting>
  <conditionalFormatting sqref="E117 F117:O131 E122:E131">
    <cfRule type="expression" dxfId="353" priority="23">
      <formula>OR($B117="Direct",$B117="Indirect")</formula>
    </cfRule>
  </conditionalFormatting>
  <conditionalFormatting sqref="E138 F138:O152 E143:E152">
    <cfRule type="expression" dxfId="352" priority="22">
      <formula>OR($B138="Direct",$B138="Indirect")</formula>
    </cfRule>
  </conditionalFormatting>
  <conditionalFormatting sqref="E159 F159:O173 E164:E173">
    <cfRule type="expression" dxfId="351" priority="21">
      <formula>OR($B159="Direct",$B159="Indirect")</formula>
    </cfRule>
  </conditionalFormatting>
  <conditionalFormatting sqref="E181:E182">
    <cfRule type="expression" dxfId="350" priority="13">
      <formula>OR($B181="Direct",$B181="Indirect")</formula>
    </cfRule>
  </conditionalFormatting>
  <conditionalFormatting sqref="E203 F203:O217 E208:E217">
    <cfRule type="expression" dxfId="349" priority="19">
      <formula>OR($B203="Direct",$B203="Indirect")</formula>
    </cfRule>
  </conditionalFormatting>
  <conditionalFormatting sqref="E224 F224:O238 E229:E238">
    <cfRule type="expression" dxfId="348" priority="18">
      <formula>OR($B224="Direct",$B224="Indirect")</formula>
    </cfRule>
  </conditionalFormatting>
  <conditionalFormatting sqref="E245 F245:O259 E250:E259">
    <cfRule type="expression" dxfId="347" priority="17">
      <formula>OR($B245="Direct",$B245="Indirect")</formula>
    </cfRule>
  </conditionalFormatting>
  <conditionalFormatting sqref="F9:O24 E15:E24">
    <cfRule type="expression" dxfId="346" priority="28">
      <formula>OR($B9="Direct",$B9="Indirect")</formula>
    </cfRule>
  </conditionalFormatting>
  <conditionalFormatting sqref="F95:O110 E101:E110">
    <cfRule type="expression" dxfId="345" priority="24">
      <formula>OR($B95="Direct",$B95="Indirect")</formula>
    </cfRule>
  </conditionalFormatting>
  <conditionalFormatting sqref="F181:O196 E187:E196">
    <cfRule type="expression" dxfId="344" priority="20">
      <formula>OR($B181="Direct",$B181="Indirect")</formula>
    </cfRule>
  </conditionalFormatting>
  <pageMargins left="0.7" right="0.7" top="0.75" bottom="0.75" header="0.3" footer="0.3"/>
  <tableParts count="4">
    <tablePart r:id="rId1"/>
    <tablePart r:id="rId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E6647-5273-4491-9003-5A29B158663A}">
  <sheetPr codeName="Folha11"/>
  <dimension ref="A1:Q283"/>
  <sheetViews>
    <sheetView zoomScale="70" zoomScaleNormal="70" workbookViewId="0">
      <pane xSplit="2" ySplit="14" topLeftCell="N15" activePane="bottomRight" state="frozen"/>
      <selection pane="bottomRight" activeCell="N41" sqref="N41"/>
      <selection pane="bottomLeft" activeCell="A15" sqref="A15"/>
      <selection pane="topRight" activeCell="C1" sqref="C1"/>
    </sheetView>
  </sheetViews>
  <sheetFormatPr defaultRowHeight="14.45" outlineLevelRow="1"/>
  <cols>
    <col min="1" max="1" width="8.7109375" style="2"/>
    <col min="2" max="2" width="111.85546875" customWidth="1"/>
    <col min="3" max="3" width="8.7109375" style="3"/>
    <col min="4" max="4" width="9.85546875" style="2" customWidth="1"/>
    <col min="5" max="14" width="8.7109375" style="2"/>
    <col min="15" max="15" width="82.140625" bestFit="1" customWidth="1"/>
    <col min="16" max="16" width="25.42578125" customWidth="1"/>
    <col min="17" max="17" width="33.5703125" customWidth="1"/>
    <col min="18" max="18" width="43.28515625" customWidth="1"/>
  </cols>
  <sheetData>
    <row r="1" spans="1:17" ht="18.600000000000001">
      <c r="A1" s="348" t="s">
        <v>365</v>
      </c>
      <c r="B1" s="348"/>
      <c r="C1" s="348"/>
      <c r="D1" s="348"/>
      <c r="E1" s="348"/>
      <c r="F1" s="348"/>
      <c r="G1" s="348"/>
      <c r="H1" s="348"/>
      <c r="I1" s="348"/>
      <c r="J1" s="348"/>
      <c r="K1" s="348"/>
      <c r="L1" s="348"/>
      <c r="M1" s="348"/>
      <c r="N1" s="348"/>
      <c r="O1" s="348"/>
    </row>
    <row r="3" spans="1:17">
      <c r="A3" s="7">
        <v>1</v>
      </c>
      <c r="B3" s="1" t="s">
        <v>366</v>
      </c>
      <c r="C3" s="56" t="s">
        <v>136</v>
      </c>
      <c r="D3" s="56" t="s">
        <v>139</v>
      </c>
      <c r="E3" s="56" t="s">
        <v>140</v>
      </c>
      <c r="F3" s="56" t="s">
        <v>141</v>
      </c>
      <c r="G3" s="56" t="s">
        <v>142</v>
      </c>
      <c r="H3" s="56" t="s">
        <v>143</v>
      </c>
      <c r="I3" s="56" t="s">
        <v>144</v>
      </c>
      <c r="J3" s="56" t="s">
        <v>145</v>
      </c>
      <c r="K3" s="56" t="s">
        <v>146</v>
      </c>
      <c r="L3" s="56" t="s">
        <v>147</v>
      </c>
      <c r="M3" s="56" t="s">
        <v>148</v>
      </c>
      <c r="N3"/>
      <c r="O3" s="105" t="s">
        <v>149</v>
      </c>
      <c r="P3" s="105" t="s">
        <v>150</v>
      </c>
      <c r="Q3" s="105" t="s">
        <v>151</v>
      </c>
    </row>
    <row r="4" spans="1:17">
      <c r="B4" s="35" t="s">
        <v>367</v>
      </c>
      <c r="C4" s="22" t="s">
        <v>211</v>
      </c>
      <c r="D4" s="22">
        <f t="shared" ref="D4:M4" si="0">D15</f>
        <v>0</v>
      </c>
      <c r="E4" s="22">
        <f t="shared" si="0"/>
        <v>0</v>
      </c>
      <c r="F4" s="22">
        <f t="shared" si="0"/>
        <v>0</v>
      </c>
      <c r="G4" s="22">
        <f t="shared" si="0"/>
        <v>0</v>
      </c>
      <c r="H4" s="22">
        <f t="shared" si="0"/>
        <v>0</v>
      </c>
      <c r="I4" s="22">
        <f t="shared" si="0"/>
        <v>0</v>
      </c>
      <c r="J4" s="22">
        <f t="shared" si="0"/>
        <v>0</v>
      </c>
      <c r="K4" s="22">
        <f t="shared" si="0"/>
        <v>0</v>
      </c>
      <c r="L4" s="22">
        <f t="shared" si="0"/>
        <v>0</v>
      </c>
      <c r="M4" s="22">
        <f t="shared" si="0"/>
        <v>0</v>
      </c>
      <c r="N4"/>
      <c r="O4" s="8" t="s">
        <v>368</v>
      </c>
      <c r="P4" s="8"/>
      <c r="Q4" s="8"/>
    </row>
    <row r="5" spans="1:17">
      <c r="B5" s="35" t="s">
        <v>369</v>
      </c>
      <c r="C5" s="22" t="s">
        <v>211</v>
      </c>
      <c r="D5" s="22">
        <f t="shared" ref="D5:M5" si="1">D16</f>
        <v>0</v>
      </c>
      <c r="E5" s="22">
        <f t="shared" si="1"/>
        <v>0</v>
      </c>
      <c r="F5" s="22">
        <f t="shared" si="1"/>
        <v>0</v>
      </c>
      <c r="G5" s="22">
        <f t="shared" si="1"/>
        <v>0</v>
      </c>
      <c r="H5" s="22">
        <f t="shared" si="1"/>
        <v>0</v>
      </c>
      <c r="I5" s="22">
        <f t="shared" si="1"/>
        <v>0</v>
      </c>
      <c r="J5" s="22">
        <f t="shared" si="1"/>
        <v>0</v>
      </c>
      <c r="K5" s="22">
        <f t="shared" si="1"/>
        <v>0</v>
      </c>
      <c r="L5" s="22">
        <f t="shared" si="1"/>
        <v>0</v>
      </c>
      <c r="M5" s="22">
        <f t="shared" si="1"/>
        <v>0</v>
      </c>
      <c r="N5"/>
      <c r="O5" s="8" t="s">
        <v>368</v>
      </c>
      <c r="P5" s="8"/>
      <c r="Q5" s="8"/>
    </row>
    <row r="6" spans="1:17">
      <c r="B6" s="35" t="s">
        <v>370</v>
      </c>
      <c r="C6" s="22" t="s">
        <v>211</v>
      </c>
      <c r="D6" s="22">
        <f t="shared" ref="D6:M6" si="2">D17</f>
        <v>0</v>
      </c>
      <c r="E6" s="22">
        <f t="shared" si="2"/>
        <v>0</v>
      </c>
      <c r="F6" s="22">
        <f t="shared" si="2"/>
        <v>0</v>
      </c>
      <c r="G6" s="22">
        <f t="shared" si="2"/>
        <v>0</v>
      </c>
      <c r="H6" s="22">
        <f t="shared" si="2"/>
        <v>0</v>
      </c>
      <c r="I6" s="22">
        <f t="shared" si="2"/>
        <v>0</v>
      </c>
      <c r="J6" s="22">
        <f t="shared" si="2"/>
        <v>0</v>
      </c>
      <c r="K6" s="22">
        <f t="shared" si="2"/>
        <v>0</v>
      </c>
      <c r="L6" s="22">
        <f t="shared" si="2"/>
        <v>0</v>
      </c>
      <c r="M6" s="22">
        <f t="shared" si="2"/>
        <v>0</v>
      </c>
      <c r="N6"/>
      <c r="O6" s="8" t="s">
        <v>368</v>
      </c>
      <c r="P6" s="8"/>
      <c r="Q6" s="8"/>
    </row>
    <row r="7" spans="1:17">
      <c r="B7" s="35" t="s">
        <v>371</v>
      </c>
      <c r="C7" s="22" t="s">
        <v>211</v>
      </c>
      <c r="D7" s="22">
        <f t="shared" ref="D7:M7" si="3">D18</f>
        <v>0</v>
      </c>
      <c r="E7" s="22">
        <f t="shared" si="3"/>
        <v>0</v>
      </c>
      <c r="F7" s="22">
        <f t="shared" si="3"/>
        <v>0</v>
      </c>
      <c r="G7" s="22">
        <f t="shared" si="3"/>
        <v>0</v>
      </c>
      <c r="H7" s="22">
        <f t="shared" si="3"/>
        <v>0</v>
      </c>
      <c r="I7" s="22">
        <f t="shared" si="3"/>
        <v>0</v>
      </c>
      <c r="J7" s="22">
        <f t="shared" si="3"/>
        <v>0</v>
      </c>
      <c r="K7" s="22">
        <f t="shared" si="3"/>
        <v>0</v>
      </c>
      <c r="L7" s="22">
        <f t="shared" si="3"/>
        <v>0</v>
      </c>
      <c r="M7" s="22">
        <f t="shared" si="3"/>
        <v>0</v>
      </c>
      <c r="N7"/>
      <c r="O7" s="8" t="s">
        <v>368</v>
      </c>
      <c r="P7" s="8"/>
      <c r="Q7" s="8"/>
    </row>
    <row r="8" spans="1:17">
      <c r="B8" s="35" t="s">
        <v>372</v>
      </c>
      <c r="C8" s="22" t="s">
        <v>211</v>
      </c>
      <c r="D8" s="22">
        <f t="shared" ref="D8:M8" si="4">D19</f>
        <v>0</v>
      </c>
      <c r="E8" s="22">
        <f t="shared" si="4"/>
        <v>0</v>
      </c>
      <c r="F8" s="22">
        <f t="shared" si="4"/>
        <v>0</v>
      </c>
      <c r="G8" s="22">
        <f t="shared" si="4"/>
        <v>0</v>
      </c>
      <c r="H8" s="22">
        <f t="shared" si="4"/>
        <v>0</v>
      </c>
      <c r="I8" s="22">
        <f t="shared" si="4"/>
        <v>0</v>
      </c>
      <c r="J8" s="22">
        <f t="shared" si="4"/>
        <v>0</v>
      </c>
      <c r="K8" s="22">
        <f t="shared" si="4"/>
        <v>0</v>
      </c>
      <c r="L8" s="22">
        <f t="shared" si="4"/>
        <v>0</v>
      </c>
      <c r="M8" s="22">
        <f t="shared" si="4"/>
        <v>0</v>
      </c>
      <c r="N8"/>
      <c r="O8" s="8" t="s">
        <v>368</v>
      </c>
      <c r="P8" s="8"/>
      <c r="Q8" s="8"/>
    </row>
    <row r="9" spans="1:17">
      <c r="B9" s="35" t="s">
        <v>373</v>
      </c>
      <c r="C9" s="22" t="s">
        <v>211</v>
      </c>
      <c r="D9" s="22">
        <f t="shared" ref="D9:M9" si="5">D20</f>
        <v>0</v>
      </c>
      <c r="E9" s="22">
        <f t="shared" si="5"/>
        <v>0</v>
      </c>
      <c r="F9" s="22">
        <f t="shared" si="5"/>
        <v>0</v>
      </c>
      <c r="G9" s="22">
        <f t="shared" si="5"/>
        <v>0</v>
      </c>
      <c r="H9" s="22">
        <f t="shared" si="5"/>
        <v>0</v>
      </c>
      <c r="I9" s="22">
        <f t="shared" si="5"/>
        <v>0</v>
      </c>
      <c r="J9" s="22">
        <f t="shared" si="5"/>
        <v>0</v>
      </c>
      <c r="K9" s="22">
        <f t="shared" si="5"/>
        <v>0</v>
      </c>
      <c r="L9" s="22">
        <f t="shared" si="5"/>
        <v>0</v>
      </c>
      <c r="M9" s="22">
        <f t="shared" si="5"/>
        <v>0</v>
      </c>
      <c r="N9"/>
      <c r="O9" s="8" t="s">
        <v>368</v>
      </c>
      <c r="P9" s="8"/>
      <c r="Q9" s="8"/>
    </row>
    <row r="10" spans="1:17">
      <c r="B10" s="35" t="s">
        <v>374</v>
      </c>
      <c r="C10" s="22" t="s">
        <v>211</v>
      </c>
      <c r="D10" s="22">
        <f t="shared" ref="D10:M10" si="6">D21</f>
        <v>0</v>
      </c>
      <c r="E10" s="22">
        <f t="shared" si="6"/>
        <v>0</v>
      </c>
      <c r="F10" s="22">
        <f t="shared" si="6"/>
        <v>0</v>
      </c>
      <c r="G10" s="22">
        <f t="shared" si="6"/>
        <v>0</v>
      </c>
      <c r="H10" s="22">
        <f t="shared" si="6"/>
        <v>0</v>
      </c>
      <c r="I10" s="22">
        <f t="shared" si="6"/>
        <v>0</v>
      </c>
      <c r="J10" s="22">
        <f t="shared" si="6"/>
        <v>0</v>
      </c>
      <c r="K10" s="22">
        <f t="shared" si="6"/>
        <v>0</v>
      </c>
      <c r="L10" s="22">
        <f t="shared" si="6"/>
        <v>0</v>
      </c>
      <c r="M10" s="22">
        <f t="shared" si="6"/>
        <v>0</v>
      </c>
      <c r="N10"/>
      <c r="O10" s="8" t="s">
        <v>368</v>
      </c>
      <c r="P10" s="8"/>
      <c r="Q10" s="8"/>
    </row>
    <row r="11" spans="1:17">
      <c r="B11" s="35" t="s">
        <v>375</v>
      </c>
      <c r="C11" s="22" t="s">
        <v>211</v>
      </c>
      <c r="D11" s="22">
        <f t="shared" ref="D11:M11" si="7">D22</f>
        <v>0</v>
      </c>
      <c r="E11" s="22">
        <f t="shared" si="7"/>
        <v>0</v>
      </c>
      <c r="F11" s="22">
        <f t="shared" si="7"/>
        <v>0</v>
      </c>
      <c r="G11" s="22">
        <f t="shared" si="7"/>
        <v>0</v>
      </c>
      <c r="H11" s="22">
        <f t="shared" si="7"/>
        <v>0</v>
      </c>
      <c r="I11" s="22">
        <f t="shared" si="7"/>
        <v>0</v>
      </c>
      <c r="J11" s="22">
        <f t="shared" si="7"/>
        <v>0</v>
      </c>
      <c r="K11" s="22">
        <f t="shared" si="7"/>
        <v>0</v>
      </c>
      <c r="L11" s="22">
        <f t="shared" si="7"/>
        <v>0</v>
      </c>
      <c r="M11" s="22">
        <f t="shared" si="7"/>
        <v>0</v>
      </c>
      <c r="N11"/>
      <c r="O11" s="8" t="s">
        <v>368</v>
      </c>
      <c r="P11" s="8"/>
      <c r="Q11" s="8"/>
    </row>
    <row r="12" spans="1:17">
      <c r="B12" s="35" t="s">
        <v>376</v>
      </c>
      <c r="C12" s="22" t="s">
        <v>211</v>
      </c>
      <c r="D12" s="22">
        <f t="shared" ref="D12:M12" si="8">D24</f>
        <v>0</v>
      </c>
      <c r="E12" s="22">
        <f t="shared" si="8"/>
        <v>0</v>
      </c>
      <c r="F12" s="22">
        <f t="shared" si="8"/>
        <v>0</v>
      </c>
      <c r="G12" s="22">
        <f t="shared" si="8"/>
        <v>0</v>
      </c>
      <c r="H12" s="22">
        <f t="shared" si="8"/>
        <v>0</v>
      </c>
      <c r="I12" s="22">
        <f t="shared" si="8"/>
        <v>0</v>
      </c>
      <c r="J12" s="22">
        <f t="shared" si="8"/>
        <v>0</v>
      </c>
      <c r="K12" s="22">
        <f t="shared" si="8"/>
        <v>0</v>
      </c>
      <c r="L12" s="22">
        <f t="shared" si="8"/>
        <v>0</v>
      </c>
      <c r="M12" s="22">
        <f t="shared" si="8"/>
        <v>0</v>
      </c>
      <c r="N12"/>
      <c r="O12" s="8" t="s">
        <v>368</v>
      </c>
      <c r="P12" s="8"/>
      <c r="Q12" s="8"/>
    </row>
    <row r="14" spans="1:17">
      <c r="A14" s="11">
        <v>2</v>
      </c>
      <c r="B14" s="254" t="s">
        <v>377</v>
      </c>
      <c r="C14" s="120" t="s">
        <v>136</v>
      </c>
      <c r="D14" s="255" t="s">
        <v>139</v>
      </c>
      <c r="E14" s="255" t="s">
        <v>140</v>
      </c>
      <c r="F14" s="255" t="s">
        <v>141</v>
      </c>
      <c r="G14" s="255" t="s">
        <v>142</v>
      </c>
      <c r="H14" s="255" t="s">
        <v>143</v>
      </c>
      <c r="I14" s="255" t="s">
        <v>144</v>
      </c>
      <c r="J14" s="255" t="s">
        <v>145</v>
      </c>
      <c r="K14" s="255" t="s">
        <v>146</v>
      </c>
      <c r="L14" s="255" t="s">
        <v>147</v>
      </c>
      <c r="M14" s="255" t="s">
        <v>148</v>
      </c>
      <c r="N14"/>
    </row>
    <row r="15" spans="1:17">
      <c r="A15" s="349">
        <v>2.1</v>
      </c>
      <c r="B15" s="30" t="s">
        <v>367</v>
      </c>
      <c r="C15" s="22" t="s">
        <v>211</v>
      </c>
      <c r="D15" s="31"/>
      <c r="E15" s="31"/>
      <c r="F15" s="31"/>
      <c r="G15" s="31"/>
      <c r="H15" s="31"/>
      <c r="I15" s="31"/>
      <c r="J15" s="31"/>
      <c r="K15" s="31"/>
      <c r="L15" s="31"/>
      <c r="M15" s="31"/>
      <c r="N15"/>
      <c r="O15" s="8" t="s">
        <v>268</v>
      </c>
      <c r="P15" s="8"/>
      <c r="Q15" s="8"/>
    </row>
    <row r="16" spans="1:17">
      <c r="A16" s="349"/>
      <c r="B16" s="30" t="s">
        <v>369</v>
      </c>
      <c r="C16" s="22" t="s">
        <v>211</v>
      </c>
      <c r="D16" s="31"/>
      <c r="E16" s="31"/>
      <c r="F16" s="31"/>
      <c r="G16" s="31"/>
      <c r="H16" s="31"/>
      <c r="I16" s="31"/>
      <c r="J16" s="31"/>
      <c r="K16" s="31"/>
      <c r="L16" s="31"/>
      <c r="M16" s="31"/>
      <c r="N16"/>
      <c r="O16" s="8" t="s">
        <v>268</v>
      </c>
      <c r="P16" s="8"/>
      <c r="Q16" s="8"/>
    </row>
    <row r="17" spans="1:17">
      <c r="A17" s="349"/>
      <c r="B17" s="30" t="s">
        <v>370</v>
      </c>
      <c r="C17" s="22" t="s">
        <v>211</v>
      </c>
      <c r="D17" s="31"/>
      <c r="E17" s="31"/>
      <c r="F17" s="31"/>
      <c r="G17" s="31"/>
      <c r="H17" s="31"/>
      <c r="I17" s="31"/>
      <c r="J17" s="31"/>
      <c r="K17" s="31"/>
      <c r="L17" s="31"/>
      <c r="M17" s="31"/>
      <c r="N17"/>
      <c r="O17" s="8" t="s">
        <v>268</v>
      </c>
      <c r="P17" s="8"/>
      <c r="Q17" s="8"/>
    </row>
    <row r="18" spans="1:17">
      <c r="A18" s="349"/>
      <c r="B18" s="30" t="s">
        <v>371</v>
      </c>
      <c r="C18" s="22" t="s">
        <v>211</v>
      </c>
      <c r="D18" s="31"/>
      <c r="E18" s="31"/>
      <c r="F18" s="31"/>
      <c r="G18" s="31"/>
      <c r="H18" s="31"/>
      <c r="I18" s="31"/>
      <c r="J18" s="31"/>
      <c r="K18" s="31"/>
      <c r="L18" s="31"/>
      <c r="M18" s="31"/>
      <c r="N18"/>
      <c r="O18" s="8" t="s">
        <v>268</v>
      </c>
      <c r="P18" s="8"/>
      <c r="Q18" s="8"/>
    </row>
    <row r="19" spans="1:17">
      <c r="A19" s="349"/>
      <c r="B19" s="30" t="s">
        <v>372</v>
      </c>
      <c r="C19" s="22" t="s">
        <v>211</v>
      </c>
      <c r="D19" s="31"/>
      <c r="E19" s="31"/>
      <c r="F19" s="31"/>
      <c r="G19" s="31"/>
      <c r="H19" s="31"/>
      <c r="I19" s="31"/>
      <c r="J19" s="31"/>
      <c r="K19" s="31"/>
      <c r="L19" s="31"/>
      <c r="M19" s="31"/>
      <c r="N19"/>
      <c r="O19" s="8" t="s">
        <v>268</v>
      </c>
      <c r="P19" s="8"/>
      <c r="Q19" s="8"/>
    </row>
    <row r="20" spans="1:17">
      <c r="A20" s="349">
        <v>2.2000000000000002</v>
      </c>
      <c r="B20" s="30" t="s">
        <v>373</v>
      </c>
      <c r="C20" s="22" t="s">
        <v>211</v>
      </c>
      <c r="D20" s="31"/>
      <c r="E20" s="31"/>
      <c r="F20" s="31"/>
      <c r="G20" s="31"/>
      <c r="H20" s="31"/>
      <c r="I20" s="31"/>
      <c r="J20" s="31"/>
      <c r="K20" s="31"/>
      <c r="L20" s="31"/>
      <c r="M20" s="31"/>
      <c r="N20"/>
      <c r="O20" s="8" t="s">
        <v>268</v>
      </c>
      <c r="P20" s="8"/>
      <c r="Q20" s="8"/>
    </row>
    <row r="21" spans="1:17">
      <c r="A21" s="349"/>
      <c r="B21" s="30" t="s">
        <v>374</v>
      </c>
      <c r="C21" s="22" t="s">
        <v>211</v>
      </c>
      <c r="D21" s="31"/>
      <c r="E21" s="31"/>
      <c r="F21" s="31"/>
      <c r="G21" s="31"/>
      <c r="H21" s="31"/>
      <c r="I21" s="31"/>
      <c r="J21" s="31"/>
      <c r="K21" s="31"/>
      <c r="L21" s="31"/>
      <c r="M21" s="31"/>
      <c r="N21"/>
      <c r="O21" s="8" t="s">
        <v>268</v>
      </c>
      <c r="P21" s="8"/>
      <c r="Q21" s="8"/>
    </row>
    <row r="22" spans="1:17">
      <c r="A22" s="349"/>
      <c r="B22" s="30" t="s">
        <v>375</v>
      </c>
      <c r="C22" s="22" t="s">
        <v>211</v>
      </c>
      <c r="D22" s="31"/>
      <c r="E22" s="31"/>
      <c r="F22" s="31"/>
      <c r="G22" s="31"/>
      <c r="H22" s="31"/>
      <c r="I22" s="31"/>
      <c r="J22" s="31"/>
      <c r="K22" s="31"/>
      <c r="L22" s="31"/>
      <c r="M22" s="31"/>
      <c r="N22"/>
      <c r="O22" s="8" t="s">
        <v>268</v>
      </c>
      <c r="P22" s="8"/>
      <c r="Q22" s="8"/>
    </row>
    <row r="23" spans="1:17">
      <c r="A23" s="349"/>
      <c r="B23" s="30" t="s">
        <v>376</v>
      </c>
      <c r="C23" s="22" t="s">
        <v>211</v>
      </c>
      <c r="D23" s="31"/>
      <c r="E23" s="31"/>
      <c r="F23" s="31"/>
      <c r="G23" s="31"/>
      <c r="H23" s="31"/>
      <c r="I23" s="31"/>
      <c r="J23" s="31"/>
      <c r="K23" s="31"/>
      <c r="L23" s="31"/>
      <c r="M23" s="31"/>
      <c r="N23"/>
      <c r="O23" s="8" t="s">
        <v>268</v>
      </c>
      <c r="P23" s="8"/>
      <c r="Q23" s="8"/>
    </row>
    <row r="24" spans="1:17">
      <c r="A24" s="11">
        <v>2.2999999999999998</v>
      </c>
      <c r="B24" s="256" t="s">
        <v>378</v>
      </c>
      <c r="C24" s="22" t="s">
        <v>211</v>
      </c>
      <c r="D24" s="31">
        <f t="shared" ref="D24:M24" si="9">SUM(D25:D32)</f>
        <v>0</v>
      </c>
      <c r="E24" s="31">
        <f t="shared" si="9"/>
        <v>0</v>
      </c>
      <c r="F24" s="31">
        <f t="shared" si="9"/>
        <v>0</v>
      </c>
      <c r="G24" s="31">
        <f t="shared" si="9"/>
        <v>0</v>
      </c>
      <c r="H24" s="31">
        <f t="shared" si="9"/>
        <v>0</v>
      </c>
      <c r="I24" s="31">
        <f t="shared" si="9"/>
        <v>0</v>
      </c>
      <c r="J24" s="31">
        <f t="shared" si="9"/>
        <v>0</v>
      </c>
      <c r="K24" s="31">
        <f t="shared" si="9"/>
        <v>0</v>
      </c>
      <c r="L24" s="31">
        <f t="shared" si="9"/>
        <v>0</v>
      </c>
      <c r="M24" s="31">
        <f t="shared" si="9"/>
        <v>0</v>
      </c>
      <c r="N24"/>
      <c r="O24" s="8" t="s">
        <v>268</v>
      </c>
      <c r="P24" s="8"/>
      <c r="Q24" s="8"/>
    </row>
    <row r="25" spans="1:17" hidden="1" outlineLevel="1">
      <c r="A25" s="3"/>
      <c r="B25" s="31" t="s">
        <v>379</v>
      </c>
      <c r="C25" s="22"/>
      <c r="D25" s="31"/>
      <c r="E25" s="31"/>
      <c r="F25" s="31"/>
      <c r="G25" s="31"/>
      <c r="H25" s="31"/>
      <c r="I25" s="31"/>
      <c r="J25" s="31"/>
      <c r="K25" s="31"/>
      <c r="L25" s="31"/>
      <c r="M25" s="31"/>
      <c r="N25"/>
      <c r="O25" s="8" t="s">
        <v>268</v>
      </c>
      <c r="P25" s="8"/>
      <c r="Q25" s="8"/>
    </row>
    <row r="26" spans="1:17" hidden="1" outlineLevel="1">
      <c r="B26" s="22" t="s">
        <v>297</v>
      </c>
      <c r="C26" s="22" t="s">
        <v>211</v>
      </c>
      <c r="D26" s="31"/>
      <c r="E26" s="31"/>
      <c r="F26" s="31"/>
      <c r="G26" s="31"/>
      <c r="H26" s="31"/>
      <c r="I26" s="31"/>
      <c r="J26" s="31"/>
      <c r="K26" s="31"/>
      <c r="L26" s="31"/>
      <c r="M26" s="31"/>
      <c r="N26"/>
      <c r="O26" s="8" t="s">
        <v>268</v>
      </c>
      <c r="P26" s="8"/>
      <c r="Q26" s="8"/>
    </row>
    <row r="27" spans="1:17" hidden="1" outlineLevel="1">
      <c r="B27" s="22" t="s">
        <v>299</v>
      </c>
      <c r="C27" s="22" t="s">
        <v>211</v>
      </c>
      <c r="D27" s="31"/>
      <c r="E27" s="31"/>
      <c r="F27" s="31"/>
      <c r="G27" s="31"/>
      <c r="H27" s="31"/>
      <c r="I27" s="31"/>
      <c r="J27" s="31"/>
      <c r="K27" s="31"/>
      <c r="L27" s="31"/>
      <c r="M27" s="31"/>
      <c r="N27"/>
      <c r="O27" s="8" t="s">
        <v>268</v>
      </c>
      <c r="P27" s="8"/>
      <c r="Q27" s="8"/>
    </row>
    <row r="28" spans="1:17" hidden="1" outlineLevel="1">
      <c r="B28" s="22" t="s">
        <v>300</v>
      </c>
      <c r="C28" s="22" t="s">
        <v>211</v>
      </c>
      <c r="D28" s="31"/>
      <c r="E28" s="31"/>
      <c r="F28" s="31"/>
      <c r="G28" s="31"/>
      <c r="H28" s="31"/>
      <c r="I28" s="31"/>
      <c r="J28" s="31"/>
      <c r="K28" s="31"/>
      <c r="L28" s="31"/>
      <c r="M28" s="31"/>
      <c r="N28"/>
      <c r="O28" s="8" t="s">
        <v>268</v>
      </c>
      <c r="P28" s="8"/>
      <c r="Q28" s="8"/>
    </row>
    <row r="29" spans="1:17" hidden="1" outlineLevel="1">
      <c r="B29" s="22" t="s">
        <v>301</v>
      </c>
      <c r="C29" s="22" t="s">
        <v>211</v>
      </c>
      <c r="D29" s="31"/>
      <c r="E29" s="31"/>
      <c r="F29" s="31"/>
      <c r="G29" s="31"/>
      <c r="H29" s="31"/>
      <c r="I29" s="31"/>
      <c r="J29" s="31"/>
      <c r="K29" s="31"/>
      <c r="L29" s="31"/>
      <c r="M29" s="31"/>
      <c r="N29"/>
      <c r="O29" s="8" t="s">
        <v>268</v>
      </c>
      <c r="P29" s="8"/>
      <c r="Q29" s="8"/>
    </row>
    <row r="30" spans="1:17" hidden="1" outlineLevel="1">
      <c r="B30" s="22" t="s">
        <v>302</v>
      </c>
      <c r="C30" s="22" t="s">
        <v>211</v>
      </c>
      <c r="D30" s="31"/>
      <c r="E30" s="31"/>
      <c r="F30" s="31"/>
      <c r="G30" s="31"/>
      <c r="H30" s="31"/>
      <c r="I30" s="31"/>
      <c r="J30" s="31"/>
      <c r="K30" s="31"/>
      <c r="L30" s="31"/>
      <c r="M30" s="31"/>
      <c r="N30"/>
      <c r="O30" s="8" t="s">
        <v>268</v>
      </c>
      <c r="P30" s="8"/>
      <c r="Q30" s="8"/>
    </row>
    <row r="31" spans="1:17" hidden="1" outlineLevel="1">
      <c r="B31" s="22" t="s">
        <v>303</v>
      </c>
      <c r="C31" s="22" t="s">
        <v>211</v>
      </c>
      <c r="D31" s="31"/>
      <c r="E31" s="31"/>
      <c r="F31" s="31"/>
      <c r="G31" s="31"/>
      <c r="H31" s="31"/>
      <c r="I31" s="31"/>
      <c r="J31" s="31"/>
      <c r="K31" s="31"/>
      <c r="L31" s="31"/>
      <c r="M31" s="31"/>
      <c r="N31"/>
      <c r="O31" s="8" t="s">
        <v>268</v>
      </c>
      <c r="P31" s="8"/>
      <c r="Q31" s="8"/>
    </row>
    <row r="32" spans="1:17" hidden="1" outlineLevel="1">
      <c r="B32" s="22" t="s">
        <v>304</v>
      </c>
      <c r="C32" s="22" t="s">
        <v>211</v>
      </c>
      <c r="D32" s="31"/>
      <c r="E32" s="31"/>
      <c r="F32" s="31"/>
      <c r="G32" s="31"/>
      <c r="H32" s="31"/>
      <c r="I32" s="31"/>
      <c r="J32" s="31"/>
      <c r="K32" s="31"/>
      <c r="L32" s="31"/>
      <c r="M32" s="31"/>
      <c r="N32"/>
      <c r="O32" s="8" t="s">
        <v>268</v>
      </c>
      <c r="P32" s="8"/>
      <c r="Q32" s="8"/>
    </row>
    <row r="33" spans="2:17" collapsed="1">
      <c r="B33" s="256" t="s">
        <v>380</v>
      </c>
      <c r="C33" s="241"/>
      <c r="D33" s="242"/>
      <c r="E33" s="242"/>
      <c r="F33" s="242"/>
      <c r="G33" s="242"/>
      <c r="H33" s="242"/>
      <c r="I33" s="242"/>
      <c r="J33" s="242"/>
      <c r="K33" s="242"/>
      <c r="L33" s="242"/>
      <c r="M33" s="242"/>
      <c r="N33"/>
      <c r="O33" s="8" t="s">
        <v>268</v>
      </c>
      <c r="P33" s="8"/>
      <c r="Q33" s="8"/>
    </row>
    <row r="34" spans="2:17">
      <c r="B34" s="257" t="s">
        <v>381</v>
      </c>
      <c r="C34" s="241"/>
      <c r="D34" s="242"/>
      <c r="E34" s="242"/>
      <c r="F34" s="242"/>
      <c r="G34" s="242"/>
      <c r="H34" s="242"/>
      <c r="I34" s="242"/>
      <c r="J34" s="242"/>
      <c r="K34" s="242"/>
      <c r="L34" s="242"/>
      <c r="M34" s="242"/>
      <c r="N34"/>
      <c r="O34" s="8" t="s">
        <v>268</v>
      </c>
      <c r="P34" s="8"/>
      <c r="Q34" s="8"/>
    </row>
    <row r="35" spans="2:17" hidden="1" outlineLevel="1">
      <c r="B35" s="22" t="s">
        <v>290</v>
      </c>
      <c r="C35" s="22" t="s">
        <v>211</v>
      </c>
      <c r="D35" s="31"/>
      <c r="E35" s="31"/>
      <c r="F35" s="31"/>
      <c r="G35" s="31"/>
      <c r="H35" s="31"/>
      <c r="I35" s="31"/>
      <c r="J35" s="31"/>
      <c r="K35" s="31"/>
      <c r="L35" s="31"/>
      <c r="M35" s="31"/>
      <c r="N35"/>
      <c r="O35" s="8" t="s">
        <v>268</v>
      </c>
      <c r="P35" s="8"/>
      <c r="Q35" s="8"/>
    </row>
    <row r="36" spans="2:17" hidden="1" outlineLevel="1">
      <c r="B36" s="22" t="s">
        <v>291</v>
      </c>
      <c r="C36" s="22" t="s">
        <v>211</v>
      </c>
      <c r="D36" s="31"/>
      <c r="E36" s="31"/>
      <c r="F36" s="31"/>
      <c r="G36" s="31"/>
      <c r="H36" s="31"/>
      <c r="I36" s="31"/>
      <c r="J36" s="31"/>
      <c r="K36" s="31"/>
      <c r="L36" s="31"/>
      <c r="M36" s="31"/>
      <c r="N36"/>
      <c r="O36" s="8" t="s">
        <v>268</v>
      </c>
      <c r="P36" s="8"/>
      <c r="Q36" s="8"/>
    </row>
    <row r="37" spans="2:17" hidden="1" outlineLevel="1">
      <c r="B37" s="22" t="s">
        <v>292</v>
      </c>
      <c r="C37" s="22" t="s">
        <v>211</v>
      </c>
      <c r="D37" s="31"/>
      <c r="E37" s="31"/>
      <c r="F37" s="31"/>
      <c r="G37" s="31"/>
      <c r="H37" s="31"/>
      <c r="I37" s="31"/>
      <c r="J37" s="31"/>
      <c r="K37" s="31"/>
      <c r="L37" s="31"/>
      <c r="M37" s="31"/>
      <c r="N37"/>
      <c r="O37" s="8" t="s">
        <v>268</v>
      </c>
      <c r="P37" s="8"/>
      <c r="Q37" s="8"/>
    </row>
    <row r="38" spans="2:17" hidden="1" outlineLevel="1">
      <c r="B38" s="22" t="s">
        <v>293</v>
      </c>
      <c r="C38" s="22" t="s">
        <v>211</v>
      </c>
      <c r="D38" s="31"/>
      <c r="E38" s="31"/>
      <c r="F38" s="31"/>
      <c r="G38" s="31"/>
      <c r="H38" s="31"/>
      <c r="I38" s="31"/>
      <c r="J38" s="31"/>
      <c r="K38" s="31"/>
      <c r="L38" s="31"/>
      <c r="M38" s="31"/>
      <c r="N38"/>
      <c r="O38" s="8" t="s">
        <v>268</v>
      </c>
      <c r="P38" s="8"/>
      <c r="Q38" s="8"/>
    </row>
    <row r="39" spans="2:17" hidden="1" outlineLevel="1">
      <c r="B39" s="22" t="s">
        <v>294</v>
      </c>
      <c r="C39" s="22" t="s">
        <v>211</v>
      </c>
      <c r="D39" s="31"/>
      <c r="E39" s="31"/>
      <c r="F39" s="31"/>
      <c r="G39" s="31"/>
      <c r="H39" s="31"/>
      <c r="I39" s="31"/>
      <c r="J39" s="31"/>
      <c r="K39" s="31"/>
      <c r="L39" s="31"/>
      <c r="M39" s="31"/>
      <c r="N39"/>
      <c r="O39" s="8" t="s">
        <v>268</v>
      </c>
      <c r="P39" s="8"/>
      <c r="Q39" s="8"/>
    </row>
    <row r="40" spans="2:17" hidden="1" outlineLevel="1">
      <c r="B40" s="22" t="s">
        <v>295</v>
      </c>
      <c r="C40" s="22" t="s">
        <v>211</v>
      </c>
      <c r="D40" s="31"/>
      <c r="E40" s="31"/>
      <c r="F40" s="31"/>
      <c r="G40" s="31"/>
      <c r="H40" s="31"/>
      <c r="I40" s="31"/>
      <c r="J40" s="31"/>
      <c r="K40" s="31"/>
      <c r="L40" s="31"/>
      <c r="M40" s="31"/>
      <c r="N40"/>
      <c r="O40" s="8" t="s">
        <v>268</v>
      </c>
      <c r="P40" s="8"/>
      <c r="Q40" s="8"/>
    </row>
    <row r="41" spans="2:17" collapsed="1">
      <c r="B41" s="257" t="s">
        <v>382</v>
      </c>
      <c r="C41" s="241"/>
      <c r="D41" s="242"/>
      <c r="E41" s="242"/>
      <c r="F41" s="242"/>
      <c r="G41" s="242"/>
      <c r="H41" s="242"/>
      <c r="I41" s="242"/>
      <c r="J41" s="242"/>
      <c r="K41" s="242"/>
      <c r="L41" s="242"/>
      <c r="M41" s="242"/>
      <c r="N41"/>
      <c r="O41" s="8" t="s">
        <v>268</v>
      </c>
      <c r="P41" s="8"/>
      <c r="Q41" s="8"/>
    </row>
    <row r="42" spans="2:17" hidden="1" outlineLevel="1">
      <c r="B42" s="22" t="s">
        <v>290</v>
      </c>
      <c r="C42" s="22" t="s">
        <v>211</v>
      </c>
      <c r="D42" s="31"/>
      <c r="E42" s="31"/>
      <c r="F42" s="31"/>
      <c r="G42" s="31"/>
      <c r="H42" s="31"/>
      <c r="I42" s="31"/>
      <c r="J42" s="31"/>
      <c r="K42" s="31"/>
      <c r="L42" s="31"/>
      <c r="M42" s="31"/>
      <c r="N42"/>
      <c r="O42" s="8" t="s">
        <v>268</v>
      </c>
      <c r="P42" s="8"/>
      <c r="Q42" s="8"/>
    </row>
    <row r="43" spans="2:17" hidden="1" outlineLevel="1">
      <c r="B43" s="22" t="s">
        <v>291</v>
      </c>
      <c r="C43" s="22" t="s">
        <v>211</v>
      </c>
      <c r="D43" s="31"/>
      <c r="E43" s="31"/>
      <c r="F43" s="31"/>
      <c r="G43" s="31"/>
      <c r="H43" s="31"/>
      <c r="I43" s="31"/>
      <c r="J43" s="31"/>
      <c r="K43" s="31"/>
      <c r="L43" s="31"/>
      <c r="M43" s="31"/>
      <c r="N43"/>
      <c r="O43" s="8" t="s">
        <v>268</v>
      </c>
      <c r="P43" s="8"/>
      <c r="Q43" s="8"/>
    </row>
    <row r="44" spans="2:17" hidden="1" outlineLevel="1">
      <c r="B44" s="22" t="s">
        <v>292</v>
      </c>
      <c r="C44" s="22" t="s">
        <v>211</v>
      </c>
      <c r="D44" s="31"/>
      <c r="E44" s="31"/>
      <c r="F44" s="31"/>
      <c r="G44" s="31"/>
      <c r="H44" s="31"/>
      <c r="I44" s="31"/>
      <c r="J44" s="31"/>
      <c r="K44" s="31"/>
      <c r="L44" s="31"/>
      <c r="M44" s="31"/>
      <c r="N44"/>
      <c r="O44" s="8" t="s">
        <v>268</v>
      </c>
      <c r="P44" s="8"/>
      <c r="Q44" s="8"/>
    </row>
    <row r="45" spans="2:17" hidden="1" outlineLevel="1">
      <c r="B45" s="22" t="s">
        <v>293</v>
      </c>
      <c r="C45" s="22" t="s">
        <v>211</v>
      </c>
      <c r="D45" s="31"/>
      <c r="E45" s="31"/>
      <c r="F45" s="31"/>
      <c r="G45" s="31"/>
      <c r="H45" s="31"/>
      <c r="I45" s="31"/>
      <c r="J45" s="31"/>
      <c r="K45" s="31"/>
      <c r="L45" s="31"/>
      <c r="M45" s="31"/>
      <c r="N45"/>
      <c r="O45" s="8" t="s">
        <v>268</v>
      </c>
      <c r="P45" s="8"/>
      <c r="Q45" s="8"/>
    </row>
    <row r="46" spans="2:17" hidden="1" outlineLevel="1">
      <c r="B46" s="22" t="s">
        <v>294</v>
      </c>
      <c r="C46" s="22" t="s">
        <v>211</v>
      </c>
      <c r="D46" s="31"/>
      <c r="E46" s="31"/>
      <c r="F46" s="31"/>
      <c r="G46" s="31"/>
      <c r="H46" s="31"/>
      <c r="I46" s="31"/>
      <c r="J46" s="31"/>
      <c r="K46" s="31"/>
      <c r="L46" s="31"/>
      <c r="M46" s="31"/>
      <c r="N46"/>
      <c r="O46" s="8" t="s">
        <v>268</v>
      </c>
      <c r="P46" s="8"/>
      <c r="Q46" s="8"/>
    </row>
    <row r="47" spans="2:17" hidden="1" outlineLevel="1">
      <c r="B47" s="22" t="s">
        <v>295</v>
      </c>
      <c r="C47" s="22" t="s">
        <v>211</v>
      </c>
      <c r="D47" s="31"/>
      <c r="E47" s="31"/>
      <c r="F47" s="31"/>
      <c r="G47" s="31"/>
      <c r="H47" s="31"/>
      <c r="I47" s="31"/>
      <c r="J47" s="31"/>
      <c r="K47" s="31"/>
      <c r="L47" s="31"/>
      <c r="M47" s="31"/>
      <c r="N47"/>
      <c r="O47" s="8" t="s">
        <v>268</v>
      </c>
      <c r="P47" s="8"/>
      <c r="Q47" s="8"/>
    </row>
    <row r="48" spans="2:17" collapsed="1">
      <c r="B48" s="256" t="s">
        <v>383</v>
      </c>
      <c r="C48" s="241"/>
      <c r="D48" s="242"/>
      <c r="E48" s="242"/>
      <c r="F48" s="242"/>
      <c r="G48" s="242"/>
      <c r="H48" s="242"/>
      <c r="I48" s="242"/>
      <c r="J48" s="242"/>
      <c r="K48" s="242"/>
      <c r="L48" s="242"/>
      <c r="M48" s="242"/>
      <c r="N48"/>
      <c r="O48" s="8" t="s">
        <v>268</v>
      </c>
      <c r="P48" s="8"/>
      <c r="Q48" s="8"/>
    </row>
    <row r="49" spans="2:17" hidden="1" outlineLevel="1">
      <c r="B49" s="22" t="s">
        <v>384</v>
      </c>
      <c r="C49" s="22" t="s">
        <v>211</v>
      </c>
      <c r="D49" s="31"/>
      <c r="E49" s="31"/>
      <c r="F49" s="31"/>
      <c r="G49" s="31"/>
      <c r="H49" s="31"/>
      <c r="I49" s="31"/>
      <c r="J49" s="31"/>
      <c r="K49" s="31"/>
      <c r="L49" s="31"/>
      <c r="M49" s="31"/>
      <c r="N49"/>
      <c r="O49" s="8" t="s">
        <v>268</v>
      </c>
      <c r="P49" s="8"/>
      <c r="Q49" s="8"/>
    </row>
    <row r="50" spans="2:17" hidden="1" outlineLevel="1">
      <c r="B50" s="22" t="s">
        <v>385</v>
      </c>
      <c r="C50" s="22" t="s">
        <v>211</v>
      </c>
      <c r="D50" s="31"/>
      <c r="E50" s="31"/>
      <c r="F50" s="31"/>
      <c r="G50" s="31"/>
      <c r="H50" s="31"/>
      <c r="I50" s="31"/>
      <c r="J50" s="31"/>
      <c r="K50" s="31"/>
      <c r="L50" s="31"/>
      <c r="M50" s="31"/>
      <c r="N50"/>
      <c r="O50" s="8" t="s">
        <v>268</v>
      </c>
      <c r="P50" s="8"/>
      <c r="Q50" s="8"/>
    </row>
    <row r="51" spans="2:17" hidden="1" outlineLevel="1">
      <c r="B51" s="22" t="s">
        <v>386</v>
      </c>
      <c r="C51" s="22" t="s">
        <v>211</v>
      </c>
      <c r="D51" s="31"/>
      <c r="E51" s="31"/>
      <c r="F51" s="31"/>
      <c r="G51" s="31"/>
      <c r="H51" s="31"/>
      <c r="I51" s="31"/>
      <c r="J51" s="31"/>
      <c r="K51" s="31"/>
      <c r="L51" s="31"/>
      <c r="M51" s="31"/>
      <c r="N51"/>
      <c r="O51" s="8" t="s">
        <v>268</v>
      </c>
      <c r="P51" s="8"/>
      <c r="Q51" s="8"/>
    </row>
    <row r="52" spans="2:17" hidden="1" outlineLevel="1">
      <c r="B52" s="22" t="s">
        <v>387</v>
      </c>
      <c r="C52" s="22" t="s">
        <v>211</v>
      </c>
      <c r="D52" s="31"/>
      <c r="E52" s="31"/>
      <c r="F52" s="31"/>
      <c r="G52" s="31"/>
      <c r="H52" s="31"/>
      <c r="I52" s="31"/>
      <c r="J52" s="31"/>
      <c r="K52" s="31"/>
      <c r="L52" s="31"/>
      <c r="M52" s="31"/>
      <c r="N52"/>
      <c r="O52" s="8" t="s">
        <v>268</v>
      </c>
      <c r="P52" s="8"/>
      <c r="Q52" s="8"/>
    </row>
    <row r="53" spans="2:17" hidden="1" outlineLevel="1">
      <c r="B53" s="22" t="s">
        <v>388</v>
      </c>
      <c r="C53" s="22" t="s">
        <v>211</v>
      </c>
      <c r="D53" s="31"/>
      <c r="E53" s="31"/>
      <c r="F53" s="31"/>
      <c r="G53" s="31"/>
      <c r="H53" s="31"/>
      <c r="I53" s="31"/>
      <c r="J53" s="31"/>
      <c r="K53" s="31"/>
      <c r="L53" s="31"/>
      <c r="M53" s="31"/>
      <c r="N53"/>
      <c r="O53" s="8" t="s">
        <v>268</v>
      </c>
      <c r="P53" s="8"/>
      <c r="Q53" s="8"/>
    </row>
    <row r="54" spans="2:17" hidden="1" outlineLevel="1">
      <c r="B54" s="22" t="s">
        <v>389</v>
      </c>
      <c r="C54" s="22" t="s">
        <v>211</v>
      </c>
      <c r="D54" s="31"/>
      <c r="E54" s="31"/>
      <c r="F54" s="31"/>
      <c r="G54" s="31"/>
      <c r="H54" s="31"/>
      <c r="I54" s="31"/>
      <c r="J54" s="31"/>
      <c r="K54" s="31"/>
      <c r="L54" s="31"/>
      <c r="M54" s="31"/>
      <c r="N54"/>
      <c r="O54" s="8" t="s">
        <v>268</v>
      </c>
      <c r="P54" s="8"/>
      <c r="Q54" s="8"/>
    </row>
    <row r="55" spans="2:17" hidden="1" outlineLevel="1">
      <c r="B55" s="22" t="s">
        <v>390</v>
      </c>
      <c r="C55" s="22" t="s">
        <v>211</v>
      </c>
      <c r="D55" s="31"/>
      <c r="E55" s="31"/>
      <c r="F55" s="31"/>
      <c r="G55" s="31"/>
      <c r="H55" s="31"/>
      <c r="I55" s="31"/>
      <c r="J55" s="31"/>
      <c r="K55" s="31"/>
      <c r="L55" s="31"/>
      <c r="M55" s="31"/>
      <c r="N55"/>
      <c r="O55" s="8" t="s">
        <v>268</v>
      </c>
      <c r="P55" s="8"/>
      <c r="Q55" s="8"/>
    </row>
    <row r="56" spans="2:17" collapsed="1">
      <c r="B56" s="256" t="s">
        <v>391</v>
      </c>
      <c r="C56" s="241"/>
      <c r="D56" s="242"/>
      <c r="E56" s="242"/>
      <c r="F56" s="242"/>
      <c r="G56" s="242"/>
      <c r="H56" s="242"/>
      <c r="I56" s="242"/>
      <c r="J56" s="242"/>
      <c r="K56" s="242"/>
      <c r="L56" s="242"/>
      <c r="M56" s="242"/>
      <c r="N56"/>
      <c r="O56" s="8" t="s">
        <v>268</v>
      </c>
      <c r="P56" s="8"/>
      <c r="Q56" s="8"/>
    </row>
    <row r="57" spans="2:17" hidden="1" outlineLevel="1">
      <c r="B57" s="22">
        <v>1</v>
      </c>
      <c r="C57" s="22" t="s">
        <v>211</v>
      </c>
      <c r="D57" s="31"/>
      <c r="E57" s="31"/>
      <c r="F57" s="31"/>
      <c r="G57" s="31"/>
      <c r="H57" s="31"/>
      <c r="I57" s="31"/>
      <c r="J57" s="31"/>
      <c r="K57" s="31"/>
      <c r="L57" s="31"/>
      <c r="M57" s="31"/>
      <c r="N57"/>
      <c r="O57" s="8" t="s">
        <v>268</v>
      </c>
      <c r="P57" s="8"/>
      <c r="Q57" s="8"/>
    </row>
    <row r="58" spans="2:17" hidden="1" outlineLevel="1">
      <c r="B58" s="22">
        <v>2</v>
      </c>
      <c r="C58" s="22" t="s">
        <v>211</v>
      </c>
      <c r="D58" s="31"/>
      <c r="E58" s="31"/>
      <c r="F58" s="31"/>
      <c r="G58" s="31"/>
      <c r="H58" s="31"/>
      <c r="I58" s="31"/>
      <c r="J58" s="31"/>
      <c r="K58" s="31"/>
      <c r="L58" s="31"/>
      <c r="M58" s="31"/>
      <c r="N58"/>
      <c r="O58" s="8" t="s">
        <v>268</v>
      </c>
      <c r="P58" s="8"/>
      <c r="Q58" s="8"/>
    </row>
    <row r="59" spans="2:17" hidden="1" outlineLevel="1">
      <c r="B59" s="22">
        <v>3</v>
      </c>
      <c r="C59" s="22" t="s">
        <v>211</v>
      </c>
      <c r="D59" s="31"/>
      <c r="E59" s="31"/>
      <c r="F59" s="31"/>
      <c r="G59" s="31"/>
      <c r="H59" s="31"/>
      <c r="I59" s="31"/>
      <c r="J59" s="31"/>
      <c r="K59" s="31"/>
      <c r="L59" s="31"/>
      <c r="M59" s="31"/>
      <c r="N59"/>
      <c r="O59" s="8" t="s">
        <v>268</v>
      </c>
      <c r="P59" s="8"/>
      <c r="Q59" s="8"/>
    </row>
    <row r="60" spans="2:17" hidden="1" outlineLevel="1">
      <c r="B60" s="22">
        <v>4</v>
      </c>
      <c r="C60" s="22" t="s">
        <v>211</v>
      </c>
      <c r="D60" s="31"/>
      <c r="E60" s="31"/>
      <c r="F60" s="31"/>
      <c r="G60" s="31"/>
      <c r="H60" s="31"/>
      <c r="I60" s="31"/>
      <c r="J60" s="31"/>
      <c r="K60" s="31"/>
      <c r="L60" s="31"/>
      <c r="M60" s="31"/>
      <c r="N60"/>
      <c r="O60" s="8" t="s">
        <v>268</v>
      </c>
      <c r="P60" s="8"/>
      <c r="Q60" s="8"/>
    </row>
    <row r="61" spans="2:17" hidden="1" outlineLevel="1">
      <c r="B61" s="258" t="s">
        <v>392</v>
      </c>
      <c r="C61" s="22" t="s">
        <v>211</v>
      </c>
      <c r="D61" s="31"/>
      <c r="E61" s="31"/>
      <c r="F61" s="31"/>
      <c r="G61" s="31"/>
      <c r="H61" s="31"/>
      <c r="I61" s="31"/>
      <c r="J61" s="31"/>
      <c r="K61" s="31"/>
      <c r="L61" s="31"/>
      <c r="M61" s="31"/>
      <c r="N61"/>
      <c r="O61" s="8" t="s">
        <v>268</v>
      </c>
      <c r="P61" s="8"/>
      <c r="Q61" s="8"/>
    </row>
    <row r="62" spans="2:17" hidden="1" outlineLevel="1">
      <c r="B62" s="22" t="s">
        <v>393</v>
      </c>
      <c r="C62" s="22" t="s">
        <v>211</v>
      </c>
      <c r="D62" s="31"/>
      <c r="E62" s="31"/>
      <c r="F62" s="31"/>
      <c r="G62" s="31"/>
      <c r="H62" s="31"/>
      <c r="I62" s="31"/>
      <c r="J62" s="31"/>
      <c r="K62" s="31"/>
      <c r="L62" s="31"/>
      <c r="M62" s="31"/>
      <c r="N62"/>
      <c r="O62" s="8" t="s">
        <v>268</v>
      </c>
      <c r="P62" s="8"/>
      <c r="Q62" s="8"/>
    </row>
    <row r="63" spans="2:17" collapsed="1">
      <c r="B63" s="256" t="s">
        <v>278</v>
      </c>
      <c r="C63" s="22" t="s">
        <v>155</v>
      </c>
      <c r="D63" s="31"/>
      <c r="E63" s="31"/>
      <c r="F63" s="31"/>
      <c r="G63" s="31"/>
      <c r="H63" s="31"/>
      <c r="I63" s="31"/>
      <c r="J63" s="31"/>
      <c r="K63" s="31"/>
      <c r="L63" s="31"/>
      <c r="M63" s="31"/>
      <c r="N63"/>
      <c r="O63" s="8" t="s">
        <v>268</v>
      </c>
      <c r="P63" s="8"/>
      <c r="Q63" s="8"/>
    </row>
    <row r="64" spans="2:17" hidden="1" outlineLevel="1">
      <c r="B64" s="22" t="s">
        <v>279</v>
      </c>
      <c r="C64" s="22" t="s">
        <v>211</v>
      </c>
      <c r="D64" s="31"/>
      <c r="E64" s="31"/>
      <c r="F64" s="31"/>
      <c r="G64" s="31"/>
      <c r="H64" s="31"/>
      <c r="I64" s="31"/>
      <c r="J64" s="31"/>
      <c r="K64" s="31"/>
      <c r="L64" s="31"/>
      <c r="M64" s="31"/>
      <c r="N64"/>
      <c r="O64" s="8" t="s">
        <v>268</v>
      </c>
      <c r="P64" s="8"/>
      <c r="Q64" s="8"/>
    </row>
    <row r="65" spans="1:17" hidden="1" outlineLevel="1">
      <c r="B65" s="22" t="s">
        <v>280</v>
      </c>
      <c r="C65" s="22" t="s">
        <v>211</v>
      </c>
      <c r="D65" s="31"/>
      <c r="E65" s="31"/>
      <c r="F65" s="31"/>
      <c r="G65" s="31"/>
      <c r="H65" s="31"/>
      <c r="I65" s="31"/>
      <c r="J65" s="31"/>
      <c r="K65" s="31"/>
      <c r="L65" s="31"/>
      <c r="M65" s="31"/>
      <c r="N65"/>
      <c r="O65" s="8" t="s">
        <v>268</v>
      </c>
      <c r="P65" s="8"/>
      <c r="Q65" s="8"/>
    </row>
    <row r="66" spans="1:17" hidden="1" outlineLevel="1">
      <c r="B66" s="22" t="s">
        <v>281</v>
      </c>
      <c r="C66" s="22" t="s">
        <v>211</v>
      </c>
      <c r="D66" s="31"/>
      <c r="E66" s="31"/>
      <c r="F66" s="31"/>
      <c r="G66" s="31"/>
      <c r="H66" s="31"/>
      <c r="I66" s="31"/>
      <c r="J66" s="31"/>
      <c r="K66" s="31"/>
      <c r="L66" s="31"/>
      <c r="M66" s="31"/>
      <c r="N66"/>
      <c r="O66" s="8" t="s">
        <v>268</v>
      </c>
      <c r="P66" s="8"/>
      <c r="Q66" s="8"/>
    </row>
    <row r="67" spans="1:17" hidden="1" outlineLevel="1">
      <c r="B67" s="22" t="s">
        <v>282</v>
      </c>
      <c r="C67" s="22" t="s">
        <v>211</v>
      </c>
      <c r="D67" s="31"/>
      <c r="E67" s="31"/>
      <c r="F67" s="31"/>
      <c r="G67" s="31"/>
      <c r="H67" s="31"/>
      <c r="I67" s="31"/>
      <c r="J67" s="31"/>
      <c r="K67" s="31"/>
      <c r="L67" s="31"/>
      <c r="M67" s="31"/>
      <c r="N67"/>
      <c r="O67" s="8" t="s">
        <v>268</v>
      </c>
      <c r="P67" s="8"/>
      <c r="Q67" s="8"/>
    </row>
    <row r="68" spans="1:17" hidden="1" outlineLevel="1">
      <c r="B68" s="22" t="s">
        <v>283</v>
      </c>
      <c r="C68" s="22" t="s">
        <v>211</v>
      </c>
      <c r="D68" s="31"/>
      <c r="E68" s="31"/>
      <c r="F68" s="31"/>
      <c r="G68" s="31"/>
      <c r="H68" s="31"/>
      <c r="I68" s="31"/>
      <c r="J68" s="31"/>
      <c r="K68" s="31"/>
      <c r="L68" s="31"/>
      <c r="M68" s="31"/>
      <c r="N68"/>
      <c r="O68" s="8" t="s">
        <v>268</v>
      </c>
      <c r="P68" s="8"/>
      <c r="Q68" s="8"/>
    </row>
    <row r="69" spans="1:17" hidden="1" outlineLevel="1">
      <c r="B69" s="22" t="s">
        <v>284</v>
      </c>
      <c r="C69" s="22" t="s">
        <v>211</v>
      </c>
      <c r="D69" s="31"/>
      <c r="E69" s="31"/>
      <c r="F69" s="31"/>
      <c r="G69" s="31"/>
      <c r="H69" s="31"/>
      <c r="I69" s="31"/>
      <c r="J69" s="31"/>
      <c r="K69" s="31"/>
      <c r="L69" s="31"/>
      <c r="M69" s="31"/>
      <c r="N69"/>
      <c r="O69" s="8" t="s">
        <v>268</v>
      </c>
      <c r="P69" s="8"/>
      <c r="Q69" s="8"/>
    </row>
    <row r="70" spans="1:17" hidden="1" outlineLevel="1">
      <c r="B70" s="22" t="s">
        <v>285</v>
      </c>
      <c r="C70" s="22" t="s">
        <v>211</v>
      </c>
      <c r="D70" s="31"/>
      <c r="E70" s="31"/>
      <c r="F70" s="31"/>
      <c r="G70" s="31"/>
      <c r="H70" s="31"/>
      <c r="I70" s="31"/>
      <c r="J70" s="31"/>
      <c r="K70" s="31"/>
      <c r="L70" s="31"/>
      <c r="M70" s="31"/>
      <c r="N70"/>
      <c r="O70" s="8" t="s">
        <v>268</v>
      </c>
      <c r="P70" s="8"/>
      <c r="Q70" s="8"/>
    </row>
    <row r="71" spans="1:17" hidden="1" outlineLevel="1">
      <c r="B71" s="22" t="s">
        <v>286</v>
      </c>
      <c r="C71" s="22" t="s">
        <v>211</v>
      </c>
      <c r="D71" s="31"/>
      <c r="E71" s="31"/>
      <c r="F71" s="31"/>
      <c r="G71" s="31"/>
      <c r="H71" s="31"/>
      <c r="I71" s="31"/>
      <c r="J71" s="31"/>
      <c r="K71" s="31"/>
      <c r="L71" s="31"/>
      <c r="M71" s="31"/>
      <c r="N71"/>
      <c r="O71" s="8" t="s">
        <v>268</v>
      </c>
      <c r="P71" s="8"/>
      <c r="Q71" s="8"/>
    </row>
    <row r="72" spans="1:17" hidden="1" outlineLevel="1">
      <c r="B72" s="22" t="s">
        <v>287</v>
      </c>
      <c r="C72" s="22" t="s">
        <v>211</v>
      </c>
      <c r="D72" s="31"/>
      <c r="E72" s="31"/>
      <c r="F72" s="31"/>
      <c r="G72" s="31"/>
      <c r="H72" s="31"/>
      <c r="I72" s="31"/>
      <c r="J72" s="31"/>
      <c r="K72" s="31"/>
      <c r="L72" s="31"/>
      <c r="M72" s="31"/>
      <c r="N72"/>
      <c r="O72" s="8" t="s">
        <v>268</v>
      </c>
      <c r="P72" s="8"/>
      <c r="Q72" s="8"/>
    </row>
    <row r="73" spans="1:17" hidden="1" outlineLevel="1">
      <c r="B73" s="22" t="s">
        <v>288</v>
      </c>
      <c r="C73" s="22" t="s">
        <v>211</v>
      </c>
      <c r="D73" s="31"/>
      <c r="E73" s="31"/>
      <c r="F73" s="31"/>
      <c r="G73" s="31"/>
      <c r="H73" s="31"/>
      <c r="I73" s="31"/>
      <c r="J73" s="31"/>
      <c r="K73" s="31"/>
      <c r="L73" s="31"/>
      <c r="M73" s="31"/>
      <c r="N73"/>
      <c r="O73" s="8" t="s">
        <v>268</v>
      </c>
      <c r="P73" s="8"/>
      <c r="Q73" s="8"/>
    </row>
    <row r="74" spans="1:17" collapsed="1">
      <c r="B74" s="259" t="s">
        <v>394</v>
      </c>
      <c r="C74" s="22" t="s">
        <v>155</v>
      </c>
      <c r="D74" s="31"/>
      <c r="E74" s="31"/>
      <c r="F74" s="31"/>
      <c r="G74" s="31"/>
      <c r="H74" s="31"/>
      <c r="I74" s="31"/>
      <c r="J74" s="31"/>
      <c r="K74" s="31"/>
      <c r="L74" s="31"/>
      <c r="M74" s="31"/>
      <c r="N74"/>
      <c r="O74" s="8" t="s">
        <v>268</v>
      </c>
      <c r="P74" s="8"/>
      <c r="Q74" s="8"/>
    </row>
    <row r="75" spans="1:17">
      <c r="B75" s="259" t="s">
        <v>395</v>
      </c>
      <c r="C75" s="22" t="s">
        <v>155</v>
      </c>
      <c r="D75" s="31"/>
      <c r="E75" s="31"/>
      <c r="F75" s="31"/>
      <c r="G75" s="31"/>
      <c r="H75" s="31"/>
      <c r="I75" s="31"/>
      <c r="J75" s="31"/>
      <c r="K75" s="31"/>
      <c r="L75" s="31"/>
      <c r="M75" s="31"/>
      <c r="N75"/>
      <c r="O75" s="8" t="s">
        <v>268</v>
      </c>
      <c r="P75" s="8"/>
      <c r="Q75" s="8"/>
    </row>
    <row r="76" spans="1:17">
      <c r="B76" s="259" t="s">
        <v>396</v>
      </c>
      <c r="C76" s="22" t="s">
        <v>159</v>
      </c>
      <c r="D76" s="31"/>
      <c r="E76" s="31"/>
      <c r="F76" s="31"/>
      <c r="G76" s="31"/>
      <c r="H76" s="31"/>
      <c r="I76" s="31"/>
      <c r="J76" s="31"/>
      <c r="K76" s="31"/>
      <c r="L76" s="31"/>
      <c r="M76" s="31"/>
      <c r="N76"/>
      <c r="O76" s="8" t="s">
        <v>268</v>
      </c>
      <c r="P76" s="8"/>
      <c r="Q76" s="8"/>
    </row>
    <row r="77" spans="1:17">
      <c r="B77" s="256" t="s">
        <v>397</v>
      </c>
      <c r="C77" s="22"/>
      <c r="D77" s="31"/>
      <c r="E77" s="31"/>
      <c r="F77" s="31"/>
      <c r="G77" s="31"/>
      <c r="H77" s="31"/>
      <c r="I77" s="31"/>
      <c r="J77" s="31"/>
      <c r="K77" s="31"/>
      <c r="L77" s="31"/>
      <c r="M77" s="31"/>
      <c r="N77"/>
      <c r="O77" s="8" t="s">
        <v>268</v>
      </c>
      <c r="P77" s="8"/>
      <c r="Q77" s="8"/>
    </row>
    <row r="78" spans="1:17" hidden="1" outlineLevel="1">
      <c r="B78" s="22" t="s">
        <v>398</v>
      </c>
      <c r="C78" s="22" t="s">
        <v>211</v>
      </c>
      <c r="D78" s="31"/>
      <c r="E78" s="31"/>
      <c r="F78" s="31"/>
      <c r="G78" s="31"/>
      <c r="H78" s="31"/>
      <c r="I78" s="31"/>
      <c r="J78" s="31"/>
      <c r="K78" s="31"/>
      <c r="L78" s="31"/>
      <c r="M78" s="31"/>
      <c r="N78"/>
      <c r="O78" s="8" t="s">
        <v>268</v>
      </c>
      <c r="P78" s="8"/>
      <c r="Q78" s="8"/>
    </row>
    <row r="79" spans="1:17" hidden="1" outlineLevel="1">
      <c r="B79" s="22" t="s">
        <v>399</v>
      </c>
      <c r="C79" s="22" t="s">
        <v>211</v>
      </c>
      <c r="D79" s="31"/>
      <c r="E79" s="31"/>
      <c r="F79" s="31"/>
      <c r="G79" s="31"/>
      <c r="H79" s="31"/>
      <c r="I79" s="31"/>
      <c r="J79" s="31"/>
      <c r="K79" s="31"/>
      <c r="L79" s="31"/>
      <c r="M79" s="31"/>
      <c r="N79"/>
      <c r="O79" s="8" t="s">
        <v>268</v>
      </c>
      <c r="P79" s="8"/>
      <c r="Q79" s="8"/>
    </row>
    <row r="80" spans="1:17" collapsed="1">
      <c r="A80" s="113"/>
      <c r="B80" s="256" t="s">
        <v>400</v>
      </c>
      <c r="C80" s="22" t="s">
        <v>211</v>
      </c>
      <c r="D80" s="31">
        <f>D81+D82</f>
        <v>0</v>
      </c>
      <c r="E80" s="31">
        <f t="shared" ref="E80:M80" si="10">E81+E82</f>
        <v>0</v>
      </c>
      <c r="F80" s="31">
        <f t="shared" si="10"/>
        <v>0</v>
      </c>
      <c r="G80" s="31">
        <f t="shared" si="10"/>
        <v>0</v>
      </c>
      <c r="H80" s="31">
        <f t="shared" si="10"/>
        <v>0</v>
      </c>
      <c r="I80" s="31">
        <f t="shared" si="10"/>
        <v>0</v>
      </c>
      <c r="J80" s="31">
        <f t="shared" si="10"/>
        <v>0</v>
      </c>
      <c r="K80" s="31">
        <f t="shared" si="10"/>
        <v>0</v>
      </c>
      <c r="L80" s="31">
        <f t="shared" si="10"/>
        <v>0</v>
      </c>
      <c r="M80" s="31">
        <f t="shared" si="10"/>
        <v>0</v>
      </c>
      <c r="N80"/>
      <c r="O80" s="8" t="s">
        <v>268</v>
      </c>
      <c r="P80" s="8"/>
      <c r="Q80" s="8"/>
    </row>
    <row r="81" spans="2:17" hidden="1" outlineLevel="1">
      <c r="B81" s="22" t="s">
        <v>398</v>
      </c>
      <c r="C81" s="22" t="s">
        <v>211</v>
      </c>
      <c r="D81" s="31"/>
      <c r="E81" s="31"/>
      <c r="F81" s="31"/>
      <c r="G81" s="31"/>
      <c r="H81" s="31"/>
      <c r="I81" s="31"/>
      <c r="J81" s="31"/>
      <c r="K81" s="31"/>
      <c r="L81" s="31"/>
      <c r="M81" s="31"/>
      <c r="N81"/>
      <c r="O81" s="8" t="s">
        <v>268</v>
      </c>
      <c r="P81" s="8"/>
      <c r="Q81" s="8"/>
    </row>
    <row r="82" spans="2:17" hidden="1" outlineLevel="1">
      <c r="B82" s="22" t="s">
        <v>401</v>
      </c>
      <c r="C82" s="22" t="s">
        <v>211</v>
      </c>
      <c r="D82" s="31"/>
      <c r="E82" s="31"/>
      <c r="F82" s="31"/>
      <c r="G82" s="31"/>
      <c r="H82" s="31"/>
      <c r="I82" s="31"/>
      <c r="J82" s="31"/>
      <c r="K82" s="31"/>
      <c r="L82" s="31"/>
      <c r="M82" s="31"/>
      <c r="N82"/>
      <c r="O82" s="8" t="s">
        <v>268</v>
      </c>
      <c r="P82" s="8"/>
      <c r="Q82" s="8"/>
    </row>
    <row r="83" spans="2:17" collapsed="1">
      <c r="B83" s="256" t="s">
        <v>305</v>
      </c>
      <c r="C83" s="22" t="s">
        <v>211</v>
      </c>
      <c r="D83" s="31">
        <f>D84+D85+D86</f>
        <v>0</v>
      </c>
      <c r="E83" s="31">
        <f t="shared" ref="E83:M83" si="11">E84+E85+E86</f>
        <v>0</v>
      </c>
      <c r="F83" s="31">
        <f t="shared" si="11"/>
        <v>0</v>
      </c>
      <c r="G83" s="31">
        <f t="shared" si="11"/>
        <v>0</v>
      </c>
      <c r="H83" s="31">
        <f t="shared" si="11"/>
        <v>0</v>
      </c>
      <c r="I83" s="31">
        <f t="shared" si="11"/>
        <v>0</v>
      </c>
      <c r="J83" s="31">
        <f t="shared" si="11"/>
        <v>0</v>
      </c>
      <c r="K83" s="31">
        <f t="shared" si="11"/>
        <v>0</v>
      </c>
      <c r="L83" s="31">
        <f t="shared" si="11"/>
        <v>0</v>
      </c>
      <c r="M83" s="31">
        <f t="shared" si="11"/>
        <v>0</v>
      </c>
      <c r="N83"/>
      <c r="O83" s="8" t="s">
        <v>268</v>
      </c>
      <c r="P83" s="8"/>
      <c r="Q83" s="8"/>
    </row>
    <row r="84" spans="2:17" hidden="1" outlineLevel="1">
      <c r="B84" s="22" t="s">
        <v>306</v>
      </c>
      <c r="C84" s="22" t="s">
        <v>211</v>
      </c>
      <c r="D84" s="31"/>
      <c r="E84" s="31"/>
      <c r="F84" s="31"/>
      <c r="G84" s="31"/>
      <c r="H84" s="31"/>
      <c r="I84" s="31"/>
      <c r="J84" s="31"/>
      <c r="K84" s="31"/>
      <c r="L84" s="31"/>
      <c r="M84" s="31"/>
      <c r="N84"/>
      <c r="O84" s="8" t="s">
        <v>268</v>
      </c>
      <c r="P84" s="8"/>
      <c r="Q84" s="8"/>
    </row>
    <row r="85" spans="2:17" hidden="1" outlineLevel="1">
      <c r="B85" s="22" t="s">
        <v>307</v>
      </c>
      <c r="C85" s="22" t="s">
        <v>211</v>
      </c>
      <c r="D85" s="31"/>
      <c r="E85" s="31"/>
      <c r="F85" s="31"/>
      <c r="G85" s="31"/>
      <c r="H85" s="31"/>
      <c r="I85" s="31"/>
      <c r="J85" s="31"/>
      <c r="K85" s="31"/>
      <c r="L85" s="31"/>
      <c r="M85" s="31"/>
      <c r="N85"/>
      <c r="O85" s="8" t="s">
        <v>268</v>
      </c>
      <c r="P85" s="8"/>
      <c r="Q85" s="8"/>
    </row>
    <row r="86" spans="2:17" hidden="1" outlineLevel="1">
      <c r="B86" s="22" t="s">
        <v>308</v>
      </c>
      <c r="C86" s="22" t="s">
        <v>211</v>
      </c>
      <c r="D86" s="31"/>
      <c r="E86" s="31"/>
      <c r="F86" s="31"/>
      <c r="G86" s="31"/>
      <c r="H86" s="31"/>
      <c r="I86" s="31"/>
      <c r="J86" s="31"/>
      <c r="K86" s="31"/>
      <c r="L86" s="31"/>
      <c r="M86" s="31"/>
      <c r="N86"/>
      <c r="O86" s="8" t="s">
        <v>268</v>
      </c>
      <c r="P86" s="8"/>
      <c r="Q86" s="8"/>
    </row>
    <row r="87" spans="2:17" collapsed="1">
      <c r="B87" s="256" t="s">
        <v>309</v>
      </c>
      <c r="C87" s="22" t="s">
        <v>211</v>
      </c>
      <c r="D87" s="31">
        <f>D88+D156+D134</f>
        <v>0</v>
      </c>
      <c r="E87" s="31">
        <f t="shared" ref="E87:M87" si="12">E88+E156+E134</f>
        <v>0</v>
      </c>
      <c r="F87" s="31">
        <f t="shared" si="12"/>
        <v>0</v>
      </c>
      <c r="G87" s="31">
        <f t="shared" si="12"/>
        <v>0</v>
      </c>
      <c r="H87" s="31">
        <f t="shared" si="12"/>
        <v>0</v>
      </c>
      <c r="I87" s="31">
        <f t="shared" si="12"/>
        <v>0</v>
      </c>
      <c r="J87" s="31">
        <f t="shared" si="12"/>
        <v>0</v>
      </c>
      <c r="K87" s="31">
        <f t="shared" si="12"/>
        <v>0</v>
      </c>
      <c r="L87" s="31">
        <f t="shared" si="12"/>
        <v>0</v>
      </c>
      <c r="M87" s="31">
        <f t="shared" si="12"/>
        <v>0</v>
      </c>
      <c r="N87"/>
      <c r="O87" s="8" t="s">
        <v>268</v>
      </c>
      <c r="P87" s="8"/>
      <c r="Q87" s="8"/>
    </row>
    <row r="88" spans="2:17">
      <c r="B88" s="216" t="s">
        <v>402</v>
      </c>
      <c r="C88" s="22" t="s">
        <v>211</v>
      </c>
      <c r="D88" s="31">
        <f>D89+D116+D134</f>
        <v>0</v>
      </c>
      <c r="E88" s="31">
        <f t="shared" ref="E88:M88" si="13">E89+E116+E134</f>
        <v>0</v>
      </c>
      <c r="F88" s="31">
        <f t="shared" si="13"/>
        <v>0</v>
      </c>
      <c r="G88" s="31">
        <f t="shared" si="13"/>
        <v>0</v>
      </c>
      <c r="H88" s="31">
        <f t="shared" si="13"/>
        <v>0</v>
      </c>
      <c r="I88" s="31">
        <f t="shared" si="13"/>
        <v>0</v>
      </c>
      <c r="J88" s="31">
        <f t="shared" si="13"/>
        <v>0</v>
      </c>
      <c r="K88" s="31">
        <f t="shared" si="13"/>
        <v>0</v>
      </c>
      <c r="L88" s="31">
        <f t="shared" si="13"/>
        <v>0</v>
      </c>
      <c r="M88" s="31">
        <f t="shared" si="13"/>
        <v>0</v>
      </c>
      <c r="N88"/>
      <c r="O88" s="8" t="s">
        <v>310</v>
      </c>
      <c r="P88" s="8"/>
      <c r="Q88" s="8"/>
    </row>
    <row r="89" spans="2:17">
      <c r="B89" s="260" t="s">
        <v>311</v>
      </c>
      <c r="C89" s="22" t="s">
        <v>211</v>
      </c>
      <c r="D89" s="31">
        <f>SUM(SUM(D92:D94,D96:D102,D104,D106,D108,D110))</f>
        <v>0</v>
      </c>
      <c r="E89" s="31">
        <f t="shared" ref="E89:M89" si="14">SUM(SUM(E92:E94,E96:E102,E104,E106,E108,E110))</f>
        <v>0</v>
      </c>
      <c r="F89" s="31">
        <f t="shared" si="14"/>
        <v>0</v>
      </c>
      <c r="G89" s="31">
        <f t="shared" si="14"/>
        <v>0</v>
      </c>
      <c r="H89" s="31">
        <f t="shared" si="14"/>
        <v>0</v>
      </c>
      <c r="I89" s="31">
        <f t="shared" si="14"/>
        <v>0</v>
      </c>
      <c r="J89" s="31">
        <f t="shared" si="14"/>
        <v>0</v>
      </c>
      <c r="K89" s="31">
        <f t="shared" si="14"/>
        <v>0</v>
      </c>
      <c r="L89" s="31">
        <f t="shared" si="14"/>
        <v>0</v>
      </c>
      <c r="M89" s="31">
        <f t="shared" si="14"/>
        <v>0</v>
      </c>
      <c r="N89"/>
      <c r="O89" s="8" t="s">
        <v>310</v>
      </c>
      <c r="P89" s="8"/>
      <c r="Q89" s="8"/>
    </row>
    <row r="90" spans="2:17" hidden="1" outlineLevel="1">
      <c r="B90" s="261" t="s">
        <v>312</v>
      </c>
      <c r="C90" s="22" t="s">
        <v>211</v>
      </c>
      <c r="D90" s="31"/>
      <c r="E90" s="31"/>
      <c r="F90" s="31"/>
      <c r="G90" s="31"/>
      <c r="H90" s="31"/>
      <c r="I90" s="31"/>
      <c r="J90" s="31"/>
      <c r="K90" s="31"/>
      <c r="L90" s="31"/>
      <c r="M90" s="31"/>
      <c r="N90"/>
      <c r="O90" s="8" t="s">
        <v>310</v>
      </c>
      <c r="P90" s="8"/>
      <c r="Q90" s="8"/>
    </row>
    <row r="91" spans="2:17" hidden="1" outlineLevel="1">
      <c r="B91" s="262" t="s">
        <v>313</v>
      </c>
      <c r="C91" s="22" t="s">
        <v>211</v>
      </c>
      <c r="D91" s="31"/>
      <c r="E91" s="31"/>
      <c r="F91" s="31"/>
      <c r="G91" s="31"/>
      <c r="H91" s="31"/>
      <c r="I91" s="31"/>
      <c r="J91" s="31"/>
      <c r="K91" s="31"/>
      <c r="L91" s="31"/>
      <c r="M91" s="31"/>
      <c r="N91"/>
      <c r="O91" s="8" t="s">
        <v>310</v>
      </c>
      <c r="P91" s="8"/>
      <c r="Q91" s="8"/>
    </row>
    <row r="92" spans="2:17" hidden="1" outlineLevel="1">
      <c r="B92" s="263" t="s">
        <v>314</v>
      </c>
      <c r="C92" s="22" t="s">
        <v>211</v>
      </c>
      <c r="D92" s="31"/>
      <c r="E92" s="31"/>
      <c r="F92" s="31"/>
      <c r="G92" s="31"/>
      <c r="H92" s="31"/>
      <c r="I92" s="31"/>
      <c r="J92" s="31"/>
      <c r="K92" s="31"/>
      <c r="L92" s="31"/>
      <c r="M92" s="31"/>
      <c r="N92"/>
      <c r="O92" s="8" t="s">
        <v>310</v>
      </c>
      <c r="P92" s="8"/>
      <c r="Q92" s="8"/>
    </row>
    <row r="93" spans="2:17" hidden="1" outlineLevel="1">
      <c r="B93" s="263" t="s">
        <v>315</v>
      </c>
      <c r="C93" s="22" t="s">
        <v>211</v>
      </c>
      <c r="D93" s="31"/>
      <c r="E93" s="31"/>
      <c r="F93" s="31"/>
      <c r="G93" s="31"/>
      <c r="H93" s="31"/>
      <c r="I93" s="31"/>
      <c r="J93" s="31"/>
      <c r="K93" s="31"/>
      <c r="L93" s="31"/>
      <c r="M93" s="31"/>
      <c r="N93"/>
      <c r="O93" s="8" t="s">
        <v>310</v>
      </c>
      <c r="P93" s="8"/>
      <c r="Q93" s="8"/>
    </row>
    <row r="94" spans="2:17" hidden="1" outlineLevel="1">
      <c r="B94" s="263" t="s">
        <v>316</v>
      </c>
      <c r="C94" s="22" t="s">
        <v>211</v>
      </c>
      <c r="D94" s="31"/>
      <c r="E94" s="31"/>
      <c r="F94" s="31"/>
      <c r="G94" s="31"/>
      <c r="H94" s="31"/>
      <c r="I94" s="31"/>
      <c r="J94" s="31"/>
      <c r="K94" s="31"/>
      <c r="L94" s="31"/>
      <c r="M94" s="31"/>
      <c r="N94"/>
      <c r="O94" s="8" t="s">
        <v>310</v>
      </c>
      <c r="P94" s="8"/>
      <c r="Q94" s="8"/>
    </row>
    <row r="95" spans="2:17" hidden="1" outlineLevel="1">
      <c r="B95" s="262" t="s">
        <v>317</v>
      </c>
      <c r="C95" s="22" t="s">
        <v>211</v>
      </c>
      <c r="D95" s="31"/>
      <c r="E95" s="31"/>
      <c r="F95" s="31"/>
      <c r="G95" s="31"/>
      <c r="H95" s="31"/>
      <c r="I95" s="31"/>
      <c r="J95" s="31"/>
      <c r="K95" s="31"/>
      <c r="L95" s="31"/>
      <c r="M95" s="31"/>
      <c r="N95"/>
      <c r="O95" s="8" t="s">
        <v>310</v>
      </c>
      <c r="P95" s="8"/>
      <c r="Q95" s="8"/>
    </row>
    <row r="96" spans="2:17" hidden="1" outlineLevel="1">
      <c r="B96" s="263" t="s">
        <v>318</v>
      </c>
      <c r="C96" s="22" t="s">
        <v>211</v>
      </c>
      <c r="D96" s="31"/>
      <c r="E96" s="31"/>
      <c r="F96" s="31"/>
      <c r="G96" s="31"/>
      <c r="H96" s="31"/>
      <c r="I96" s="31"/>
      <c r="J96" s="31"/>
      <c r="K96" s="31"/>
      <c r="L96" s="31"/>
      <c r="M96" s="31"/>
      <c r="N96"/>
      <c r="O96" s="8" t="s">
        <v>310</v>
      </c>
      <c r="P96" s="8"/>
      <c r="Q96" s="8"/>
    </row>
    <row r="97" spans="1:17" hidden="1" outlineLevel="1">
      <c r="B97" s="263" t="s">
        <v>319</v>
      </c>
      <c r="C97" s="22" t="s">
        <v>211</v>
      </c>
      <c r="D97" s="31"/>
      <c r="E97" s="31"/>
      <c r="F97" s="31"/>
      <c r="G97" s="31"/>
      <c r="H97" s="31"/>
      <c r="I97" s="31"/>
      <c r="J97" s="31"/>
      <c r="K97" s="31"/>
      <c r="L97" s="31"/>
      <c r="M97" s="31"/>
      <c r="N97"/>
      <c r="O97" s="8" t="s">
        <v>310</v>
      </c>
      <c r="P97" s="8"/>
      <c r="Q97" s="8"/>
    </row>
    <row r="98" spans="1:17" hidden="1" outlineLevel="1">
      <c r="B98" s="263" t="s">
        <v>320</v>
      </c>
      <c r="C98" s="22" t="s">
        <v>211</v>
      </c>
      <c r="D98" s="31"/>
      <c r="E98" s="31"/>
      <c r="F98" s="31"/>
      <c r="G98" s="31"/>
      <c r="H98" s="31"/>
      <c r="I98" s="31"/>
      <c r="J98" s="31"/>
      <c r="K98" s="31"/>
      <c r="L98" s="31"/>
      <c r="M98" s="31"/>
      <c r="N98"/>
      <c r="O98" s="8" t="s">
        <v>310</v>
      </c>
      <c r="P98" s="8"/>
      <c r="Q98" s="8"/>
    </row>
    <row r="99" spans="1:17" hidden="1" outlineLevel="1">
      <c r="B99" s="263" t="s">
        <v>321</v>
      </c>
      <c r="C99" s="22" t="s">
        <v>211</v>
      </c>
      <c r="D99" s="31"/>
      <c r="E99" s="31"/>
      <c r="F99" s="31"/>
      <c r="G99" s="31"/>
      <c r="H99" s="31"/>
      <c r="I99" s="31"/>
      <c r="J99" s="31"/>
      <c r="K99" s="31"/>
      <c r="L99" s="31"/>
      <c r="M99" s="31"/>
      <c r="N99"/>
      <c r="O99" s="8" t="s">
        <v>310</v>
      </c>
      <c r="P99" s="8"/>
      <c r="Q99" s="8"/>
    </row>
    <row r="100" spans="1:17" hidden="1" outlineLevel="1">
      <c r="B100" s="263" t="s">
        <v>322</v>
      </c>
      <c r="C100" s="22" t="s">
        <v>211</v>
      </c>
      <c r="D100" s="31"/>
      <c r="E100" s="31"/>
      <c r="F100" s="31"/>
      <c r="G100" s="31"/>
      <c r="H100" s="31"/>
      <c r="I100" s="31"/>
      <c r="J100" s="31"/>
      <c r="K100" s="31"/>
      <c r="L100" s="31"/>
      <c r="M100" s="31"/>
      <c r="N100"/>
      <c r="O100" s="8" t="s">
        <v>310</v>
      </c>
      <c r="P100" s="8"/>
      <c r="Q100" s="8"/>
    </row>
    <row r="101" spans="1:17" hidden="1" outlineLevel="1">
      <c r="B101" s="263" t="s">
        <v>323</v>
      </c>
      <c r="C101" s="22" t="s">
        <v>211</v>
      </c>
      <c r="D101" s="31"/>
      <c r="E101" s="31"/>
      <c r="F101" s="31"/>
      <c r="G101" s="31"/>
      <c r="H101" s="31"/>
      <c r="I101" s="31"/>
      <c r="J101" s="31"/>
      <c r="K101" s="31"/>
      <c r="L101" s="31"/>
      <c r="M101" s="31"/>
      <c r="N101"/>
      <c r="O101" s="8" t="s">
        <v>310</v>
      </c>
      <c r="P101" s="8"/>
      <c r="Q101" s="8"/>
    </row>
    <row r="102" spans="1:17" hidden="1" outlineLevel="1">
      <c r="B102" s="263" t="s">
        <v>324</v>
      </c>
      <c r="C102" s="22" t="s">
        <v>211</v>
      </c>
      <c r="D102" s="31"/>
      <c r="E102" s="31"/>
      <c r="F102" s="31"/>
      <c r="G102" s="31"/>
      <c r="H102" s="31"/>
      <c r="I102" s="31"/>
      <c r="J102" s="31"/>
      <c r="K102" s="31"/>
      <c r="L102" s="31"/>
      <c r="M102" s="31"/>
      <c r="N102"/>
      <c r="O102" s="8" t="s">
        <v>310</v>
      </c>
      <c r="P102" s="8"/>
      <c r="Q102" s="8"/>
    </row>
    <row r="103" spans="1:17" hidden="1" outlineLevel="1">
      <c r="B103" s="262" t="s">
        <v>325</v>
      </c>
      <c r="C103" s="22" t="s">
        <v>211</v>
      </c>
      <c r="D103" s="31"/>
      <c r="E103" s="31"/>
      <c r="F103" s="31"/>
      <c r="G103" s="31"/>
      <c r="H103" s="31"/>
      <c r="I103" s="31"/>
      <c r="J103" s="31"/>
      <c r="K103" s="31"/>
      <c r="L103" s="31"/>
      <c r="M103" s="31"/>
      <c r="N103"/>
      <c r="O103" s="8" t="s">
        <v>310</v>
      </c>
      <c r="P103" s="8"/>
      <c r="Q103" s="8"/>
    </row>
    <row r="104" spans="1:17" hidden="1" outlineLevel="1">
      <c r="B104" s="263" t="s">
        <v>316</v>
      </c>
      <c r="C104" s="22" t="s">
        <v>211</v>
      </c>
      <c r="D104" s="31"/>
      <c r="E104" s="31"/>
      <c r="F104" s="31"/>
      <c r="G104" s="31"/>
      <c r="H104" s="31"/>
      <c r="I104" s="31"/>
      <c r="J104" s="31"/>
      <c r="K104" s="31"/>
      <c r="L104" s="31"/>
      <c r="M104" s="31"/>
      <c r="N104"/>
      <c r="O104" s="8" t="s">
        <v>310</v>
      </c>
      <c r="P104" s="8"/>
      <c r="Q104" s="8"/>
    </row>
    <row r="105" spans="1:17" hidden="1" outlineLevel="1">
      <c r="B105" s="262" t="s">
        <v>326</v>
      </c>
      <c r="C105" s="22" t="s">
        <v>211</v>
      </c>
      <c r="D105" s="31"/>
      <c r="E105" s="31"/>
      <c r="F105" s="31"/>
      <c r="G105" s="31"/>
      <c r="H105" s="31"/>
      <c r="I105" s="31"/>
      <c r="J105" s="31"/>
      <c r="K105" s="31"/>
      <c r="L105" s="31"/>
      <c r="M105" s="31"/>
      <c r="N105"/>
      <c r="O105" s="8" t="s">
        <v>310</v>
      </c>
      <c r="P105" s="8"/>
      <c r="Q105" s="8"/>
    </row>
    <row r="106" spans="1:17" hidden="1" outlineLevel="1">
      <c r="B106" s="263" t="s">
        <v>316</v>
      </c>
      <c r="C106" s="22" t="s">
        <v>211</v>
      </c>
      <c r="D106" s="31"/>
      <c r="E106" s="31"/>
      <c r="F106" s="31"/>
      <c r="G106" s="31"/>
      <c r="H106" s="31"/>
      <c r="I106" s="31"/>
      <c r="J106" s="31"/>
      <c r="K106" s="31"/>
      <c r="L106" s="31"/>
      <c r="M106" s="31"/>
      <c r="N106"/>
      <c r="O106" s="8" t="s">
        <v>310</v>
      </c>
      <c r="P106" s="8"/>
      <c r="Q106" s="8"/>
    </row>
    <row r="107" spans="1:17" hidden="1" outlineLevel="1">
      <c r="A107" s="3"/>
      <c r="B107" s="262" t="s">
        <v>327</v>
      </c>
      <c r="C107" s="22" t="s">
        <v>211</v>
      </c>
      <c r="D107" s="31"/>
      <c r="E107" s="31"/>
      <c r="F107" s="31"/>
      <c r="G107" s="31"/>
      <c r="H107" s="31"/>
      <c r="I107" s="31"/>
      <c r="J107" s="31"/>
      <c r="K107" s="31"/>
      <c r="L107" s="31"/>
      <c r="M107" s="31"/>
      <c r="N107"/>
      <c r="O107" s="8" t="s">
        <v>310</v>
      </c>
      <c r="P107" s="8"/>
      <c r="Q107" s="8"/>
    </row>
    <row r="108" spans="1:17" hidden="1" outlineLevel="1">
      <c r="B108" s="263" t="s">
        <v>328</v>
      </c>
      <c r="C108" s="22" t="s">
        <v>211</v>
      </c>
      <c r="D108" s="31"/>
      <c r="E108" s="31"/>
      <c r="F108" s="31"/>
      <c r="G108" s="31"/>
      <c r="H108" s="31"/>
      <c r="I108" s="31"/>
      <c r="J108" s="31"/>
      <c r="K108" s="31"/>
      <c r="L108" s="31"/>
      <c r="M108" s="31"/>
      <c r="N108"/>
      <c r="O108" s="8" t="s">
        <v>310</v>
      </c>
      <c r="P108" s="8"/>
      <c r="Q108" s="8"/>
    </row>
    <row r="109" spans="1:17" hidden="1" outlineLevel="1">
      <c r="B109" s="262" t="s">
        <v>242</v>
      </c>
      <c r="C109" s="22" t="s">
        <v>211</v>
      </c>
      <c r="D109" s="31"/>
      <c r="E109" s="31"/>
      <c r="F109" s="31"/>
      <c r="G109" s="31"/>
      <c r="H109" s="31"/>
      <c r="I109" s="31"/>
      <c r="J109" s="31"/>
      <c r="K109" s="31"/>
      <c r="L109" s="31"/>
      <c r="M109" s="31"/>
      <c r="N109"/>
      <c r="O109" s="8" t="s">
        <v>310</v>
      </c>
      <c r="P109" s="8"/>
      <c r="Q109" s="8"/>
    </row>
    <row r="110" spans="1:17" hidden="1" outlineLevel="1">
      <c r="B110" s="263" t="s">
        <v>329</v>
      </c>
      <c r="C110" s="22" t="s">
        <v>211</v>
      </c>
      <c r="D110" s="31"/>
      <c r="E110" s="31"/>
      <c r="F110" s="31"/>
      <c r="G110" s="31"/>
      <c r="H110" s="31"/>
      <c r="I110" s="31"/>
      <c r="J110" s="31"/>
      <c r="K110" s="31"/>
      <c r="L110" s="31"/>
      <c r="M110" s="31"/>
      <c r="N110"/>
      <c r="O110" s="8" t="s">
        <v>310</v>
      </c>
      <c r="P110" s="8"/>
      <c r="Q110" s="8"/>
    </row>
    <row r="111" spans="1:17" hidden="1" outlineLevel="1">
      <c r="B111" s="264" t="s">
        <v>330</v>
      </c>
      <c r="C111" s="265"/>
      <c r="D111" s="266"/>
      <c r="E111" s="266"/>
      <c r="F111" s="266"/>
      <c r="G111" s="266"/>
      <c r="H111" s="266"/>
      <c r="I111" s="266"/>
      <c r="J111" s="266"/>
      <c r="K111" s="266"/>
      <c r="L111" s="266"/>
      <c r="M111" s="266"/>
      <c r="N111"/>
      <c r="O111" s="8" t="s">
        <v>310</v>
      </c>
      <c r="P111" s="8"/>
      <c r="Q111" s="8"/>
    </row>
    <row r="112" spans="1:17" hidden="1" outlineLevel="1">
      <c r="B112" s="267" t="s">
        <v>331</v>
      </c>
      <c r="C112" s="22" t="s">
        <v>211</v>
      </c>
      <c r="D112" s="268"/>
      <c r="E112" s="268"/>
      <c r="F112" s="268"/>
      <c r="G112" s="268"/>
      <c r="H112" s="268"/>
      <c r="I112" s="268"/>
      <c r="J112" s="268"/>
      <c r="K112" s="268"/>
      <c r="L112" s="268"/>
      <c r="M112" s="268"/>
      <c r="N112"/>
      <c r="O112" s="8" t="s">
        <v>310</v>
      </c>
      <c r="P112" s="8"/>
      <c r="Q112" s="8"/>
    </row>
    <row r="113" spans="2:17" hidden="1" outlineLevel="1">
      <c r="B113" s="22" t="s">
        <v>332</v>
      </c>
      <c r="C113" s="22" t="s">
        <v>211</v>
      </c>
      <c r="D113" s="31"/>
      <c r="E113" s="31"/>
      <c r="F113" s="31"/>
      <c r="G113" s="31"/>
      <c r="H113" s="31"/>
      <c r="I113" s="31"/>
      <c r="J113" s="31"/>
      <c r="K113" s="31"/>
      <c r="L113" s="31"/>
      <c r="M113" s="31"/>
      <c r="N113"/>
      <c r="O113" s="8" t="s">
        <v>310</v>
      </c>
      <c r="P113" s="8"/>
      <c r="Q113" s="8"/>
    </row>
    <row r="114" spans="2:17" hidden="1" outlineLevel="1">
      <c r="B114" s="22" t="s">
        <v>333</v>
      </c>
      <c r="C114" s="22" t="s">
        <v>211</v>
      </c>
      <c r="D114" s="31"/>
      <c r="E114" s="31"/>
      <c r="F114" s="31"/>
      <c r="G114" s="31"/>
      <c r="H114" s="31"/>
      <c r="I114" s="31"/>
      <c r="J114" s="31"/>
      <c r="K114" s="31"/>
      <c r="L114" s="31"/>
      <c r="M114" s="31"/>
      <c r="N114"/>
      <c r="O114" s="8" t="s">
        <v>310</v>
      </c>
      <c r="P114" s="8"/>
      <c r="Q114" s="8"/>
    </row>
    <row r="115" spans="2:17" hidden="1" outlineLevel="1">
      <c r="B115" s="22" t="s">
        <v>334</v>
      </c>
      <c r="C115" s="22" t="s">
        <v>211</v>
      </c>
      <c r="D115" s="31"/>
      <c r="E115" s="31"/>
      <c r="F115" s="31"/>
      <c r="G115" s="31"/>
      <c r="H115" s="31"/>
      <c r="I115" s="31"/>
      <c r="J115" s="31"/>
      <c r="K115" s="31"/>
      <c r="L115" s="31"/>
      <c r="M115" s="31"/>
      <c r="N115"/>
      <c r="O115" s="8" t="s">
        <v>310</v>
      </c>
      <c r="P115" s="8"/>
      <c r="Q115" s="8"/>
    </row>
    <row r="116" spans="2:17" collapsed="1">
      <c r="B116" s="260" t="s">
        <v>335</v>
      </c>
      <c r="C116" s="22" t="s">
        <v>211</v>
      </c>
      <c r="D116" s="31">
        <f>SUM(D119:D124,D126,D128)</f>
        <v>0</v>
      </c>
      <c r="E116" s="31">
        <f t="shared" ref="E116:M116" si="15">SUM(E119:E124,E126,E128)</f>
        <v>0</v>
      </c>
      <c r="F116" s="31">
        <f t="shared" si="15"/>
        <v>0</v>
      </c>
      <c r="G116" s="31">
        <f t="shared" si="15"/>
        <v>0</v>
      </c>
      <c r="H116" s="31">
        <f t="shared" si="15"/>
        <v>0</v>
      </c>
      <c r="I116" s="31">
        <f t="shared" si="15"/>
        <v>0</v>
      </c>
      <c r="J116" s="31">
        <f t="shared" si="15"/>
        <v>0</v>
      </c>
      <c r="K116" s="31">
        <f t="shared" si="15"/>
        <v>0</v>
      </c>
      <c r="L116" s="31">
        <f t="shared" si="15"/>
        <v>0</v>
      </c>
      <c r="M116" s="31">
        <f t="shared" si="15"/>
        <v>0</v>
      </c>
      <c r="N116"/>
      <c r="O116" s="8" t="s">
        <v>310</v>
      </c>
      <c r="P116" s="8"/>
      <c r="Q116" s="8"/>
    </row>
    <row r="117" spans="2:17" hidden="1" outlineLevel="1">
      <c r="B117" s="269" t="s">
        <v>312</v>
      </c>
      <c r="C117" s="22"/>
      <c r="D117" s="31"/>
      <c r="E117" s="31"/>
      <c r="F117" s="31"/>
      <c r="G117" s="31"/>
      <c r="H117" s="31"/>
      <c r="I117" s="31"/>
      <c r="J117" s="31"/>
      <c r="K117" s="31"/>
      <c r="L117" s="31"/>
      <c r="M117" s="31"/>
      <c r="N117"/>
      <c r="O117" s="8" t="s">
        <v>310</v>
      </c>
      <c r="P117" s="8"/>
      <c r="Q117" s="8"/>
    </row>
    <row r="118" spans="2:17" hidden="1" outlineLevel="1">
      <c r="B118" s="270" t="s">
        <v>317</v>
      </c>
      <c r="C118" s="22"/>
      <c r="D118" s="31"/>
      <c r="E118" s="31"/>
      <c r="F118" s="31"/>
      <c r="G118" s="31"/>
      <c r="H118" s="31"/>
      <c r="I118" s="31"/>
      <c r="J118" s="31"/>
      <c r="K118" s="31"/>
      <c r="L118" s="31"/>
      <c r="M118" s="31"/>
      <c r="N118"/>
      <c r="O118" s="8" t="s">
        <v>310</v>
      </c>
      <c r="P118" s="8"/>
      <c r="Q118" s="8"/>
    </row>
    <row r="119" spans="2:17" hidden="1" outlineLevel="1">
      <c r="B119" s="271" t="s">
        <v>318</v>
      </c>
      <c r="C119" s="22" t="s">
        <v>211</v>
      </c>
      <c r="D119" s="31"/>
      <c r="E119" s="31"/>
      <c r="F119" s="31"/>
      <c r="G119" s="31"/>
      <c r="H119" s="31"/>
      <c r="I119" s="31"/>
      <c r="J119" s="31"/>
      <c r="K119" s="31"/>
      <c r="L119" s="31"/>
      <c r="M119" s="31"/>
      <c r="N119"/>
      <c r="O119" s="8" t="s">
        <v>310</v>
      </c>
      <c r="P119" s="8"/>
      <c r="Q119" s="8"/>
    </row>
    <row r="120" spans="2:17" hidden="1" outlineLevel="1">
      <c r="B120" s="271" t="s">
        <v>319</v>
      </c>
      <c r="C120" s="22" t="s">
        <v>211</v>
      </c>
      <c r="D120" s="31"/>
      <c r="E120" s="31"/>
      <c r="F120" s="31"/>
      <c r="G120" s="31"/>
      <c r="H120" s="31"/>
      <c r="I120" s="31"/>
      <c r="J120" s="31"/>
      <c r="K120" s="31"/>
      <c r="L120" s="31"/>
      <c r="M120" s="31"/>
      <c r="N120"/>
      <c r="O120" s="8" t="s">
        <v>310</v>
      </c>
      <c r="P120" s="8"/>
      <c r="Q120" s="8"/>
    </row>
    <row r="121" spans="2:17" hidden="1" outlineLevel="1">
      <c r="B121" s="271" t="s">
        <v>320</v>
      </c>
      <c r="C121" s="22" t="s">
        <v>211</v>
      </c>
      <c r="D121" s="31"/>
      <c r="E121" s="31"/>
      <c r="F121" s="31"/>
      <c r="G121" s="31"/>
      <c r="H121" s="31"/>
      <c r="I121" s="31"/>
      <c r="J121" s="31"/>
      <c r="K121" s="31"/>
      <c r="L121" s="31"/>
      <c r="M121" s="31"/>
      <c r="N121"/>
      <c r="O121" s="8" t="s">
        <v>310</v>
      </c>
      <c r="P121" s="8"/>
      <c r="Q121" s="8"/>
    </row>
    <row r="122" spans="2:17" hidden="1" outlineLevel="1">
      <c r="B122" s="271" t="s">
        <v>321</v>
      </c>
      <c r="C122" s="22" t="s">
        <v>211</v>
      </c>
      <c r="D122" s="31"/>
      <c r="E122" s="31"/>
      <c r="F122" s="31"/>
      <c r="G122" s="31"/>
      <c r="H122" s="31"/>
      <c r="I122" s="31"/>
      <c r="J122" s="31"/>
      <c r="K122" s="31"/>
      <c r="L122" s="31"/>
      <c r="M122" s="31"/>
      <c r="N122"/>
      <c r="O122" s="8" t="s">
        <v>310</v>
      </c>
      <c r="P122" s="8"/>
      <c r="Q122" s="8"/>
    </row>
    <row r="123" spans="2:17" hidden="1" outlineLevel="1">
      <c r="B123" s="271" t="s">
        <v>323</v>
      </c>
      <c r="C123" s="22" t="s">
        <v>211</v>
      </c>
      <c r="D123" s="31"/>
      <c r="E123" s="31"/>
      <c r="F123" s="31"/>
      <c r="G123" s="31"/>
      <c r="H123" s="31"/>
      <c r="I123" s="31"/>
      <c r="J123" s="31"/>
      <c r="K123" s="31"/>
      <c r="L123" s="31"/>
      <c r="M123" s="31"/>
      <c r="N123"/>
      <c r="O123" s="8" t="s">
        <v>310</v>
      </c>
      <c r="P123" s="8"/>
      <c r="Q123" s="8"/>
    </row>
    <row r="124" spans="2:17" hidden="1" outlineLevel="1">
      <c r="B124" s="271" t="s">
        <v>324</v>
      </c>
      <c r="C124" s="22" t="s">
        <v>211</v>
      </c>
      <c r="D124" s="31"/>
      <c r="E124" s="31"/>
      <c r="F124" s="31"/>
      <c r="G124" s="31"/>
      <c r="H124" s="31"/>
      <c r="I124" s="31"/>
      <c r="J124" s="31"/>
      <c r="K124" s="31"/>
      <c r="L124" s="31"/>
      <c r="M124" s="31"/>
      <c r="N124"/>
      <c r="O124" s="8" t="s">
        <v>310</v>
      </c>
      <c r="P124" s="8"/>
      <c r="Q124" s="8"/>
    </row>
    <row r="125" spans="2:17" hidden="1" outlineLevel="1">
      <c r="B125" s="270" t="s">
        <v>327</v>
      </c>
      <c r="C125" s="22"/>
      <c r="D125" s="31"/>
      <c r="E125" s="31"/>
      <c r="F125" s="31"/>
      <c r="G125" s="31"/>
      <c r="H125" s="31"/>
      <c r="I125" s="31"/>
      <c r="J125" s="31"/>
      <c r="K125" s="31"/>
      <c r="L125" s="31"/>
      <c r="M125" s="31"/>
      <c r="N125"/>
      <c r="O125" s="8" t="s">
        <v>310</v>
      </c>
      <c r="P125" s="8"/>
      <c r="Q125" s="8"/>
    </row>
    <row r="126" spans="2:17" hidden="1" outlineLevel="1">
      <c r="B126" s="271" t="s">
        <v>328</v>
      </c>
      <c r="C126" s="22" t="s">
        <v>211</v>
      </c>
      <c r="D126" s="31"/>
      <c r="E126" s="31"/>
      <c r="F126" s="31"/>
      <c r="G126" s="31"/>
      <c r="H126" s="31"/>
      <c r="I126" s="31"/>
      <c r="J126" s="31"/>
      <c r="K126" s="31"/>
      <c r="L126" s="31"/>
      <c r="M126" s="31"/>
      <c r="N126"/>
      <c r="O126" s="8" t="s">
        <v>310</v>
      </c>
      <c r="P126" s="8"/>
      <c r="Q126" s="8"/>
    </row>
    <row r="127" spans="2:17" hidden="1" outlineLevel="1">
      <c r="B127" s="270" t="s">
        <v>242</v>
      </c>
      <c r="C127" s="22" t="s">
        <v>211</v>
      </c>
      <c r="D127" s="31"/>
      <c r="E127" s="31"/>
      <c r="F127" s="31"/>
      <c r="G127" s="31"/>
      <c r="H127" s="31"/>
      <c r="I127" s="31"/>
      <c r="J127" s="31"/>
      <c r="K127" s="31"/>
      <c r="L127" s="31"/>
      <c r="M127" s="31"/>
      <c r="N127"/>
      <c r="O127" s="8" t="s">
        <v>310</v>
      </c>
      <c r="P127" s="8"/>
      <c r="Q127" s="8"/>
    </row>
    <row r="128" spans="2:17" hidden="1" outlineLevel="1">
      <c r="B128" s="271" t="s">
        <v>329</v>
      </c>
      <c r="C128" s="22" t="s">
        <v>211</v>
      </c>
      <c r="D128" s="31"/>
      <c r="E128" s="31"/>
      <c r="F128" s="31"/>
      <c r="G128" s="31"/>
      <c r="H128" s="31"/>
      <c r="I128" s="31"/>
      <c r="J128" s="31"/>
      <c r="K128" s="31"/>
      <c r="L128" s="31"/>
      <c r="M128" s="31"/>
      <c r="N128"/>
      <c r="O128" s="8" t="s">
        <v>310</v>
      </c>
      <c r="P128" s="8"/>
      <c r="Q128" s="8"/>
    </row>
    <row r="129" spans="2:17" hidden="1" outlineLevel="1">
      <c r="B129" s="259" t="s">
        <v>336</v>
      </c>
      <c r="C129" s="22"/>
      <c r="D129" s="31"/>
      <c r="E129" s="31"/>
      <c r="F129" s="31"/>
      <c r="G129" s="31"/>
      <c r="H129" s="31"/>
      <c r="I129" s="31"/>
      <c r="J129" s="31"/>
      <c r="K129" s="31"/>
      <c r="L129" s="31"/>
      <c r="M129" s="31"/>
      <c r="N129"/>
      <c r="O129" s="8" t="s">
        <v>310</v>
      </c>
      <c r="P129" s="8"/>
      <c r="Q129" s="8"/>
    </row>
    <row r="130" spans="2:17" hidden="1" outlineLevel="1">
      <c r="B130" s="22" t="s">
        <v>331</v>
      </c>
      <c r="C130" s="22" t="s">
        <v>211</v>
      </c>
      <c r="D130" s="31"/>
      <c r="E130" s="31"/>
      <c r="F130" s="31"/>
      <c r="G130" s="31"/>
      <c r="H130" s="31"/>
      <c r="I130" s="31"/>
      <c r="J130" s="31"/>
      <c r="K130" s="31"/>
      <c r="L130" s="31"/>
      <c r="M130" s="31"/>
      <c r="N130"/>
      <c r="O130" s="8" t="s">
        <v>310</v>
      </c>
      <c r="P130" s="8"/>
      <c r="Q130" s="8"/>
    </row>
    <row r="131" spans="2:17" hidden="1" outlineLevel="1">
      <c r="B131" s="22" t="s">
        <v>332</v>
      </c>
      <c r="C131" s="22" t="s">
        <v>211</v>
      </c>
      <c r="D131" s="31"/>
      <c r="E131" s="31"/>
      <c r="F131" s="31"/>
      <c r="G131" s="31"/>
      <c r="H131" s="31"/>
      <c r="I131" s="31"/>
      <c r="J131" s="31"/>
      <c r="K131" s="31"/>
      <c r="L131" s="31"/>
      <c r="M131" s="31"/>
      <c r="N131"/>
      <c r="O131" s="8" t="s">
        <v>310</v>
      </c>
      <c r="P131" s="8"/>
      <c r="Q131" s="8"/>
    </row>
    <row r="132" spans="2:17" hidden="1" outlineLevel="1">
      <c r="B132" s="22" t="s">
        <v>333</v>
      </c>
      <c r="C132" s="22" t="s">
        <v>211</v>
      </c>
      <c r="D132" s="31"/>
      <c r="E132" s="31"/>
      <c r="F132" s="31"/>
      <c r="G132" s="31"/>
      <c r="H132" s="31"/>
      <c r="I132" s="31"/>
      <c r="J132" s="31"/>
      <c r="K132" s="31"/>
      <c r="L132" s="31"/>
      <c r="M132" s="31"/>
      <c r="N132"/>
      <c r="O132" s="8" t="s">
        <v>310</v>
      </c>
      <c r="P132" s="8"/>
      <c r="Q132" s="8"/>
    </row>
    <row r="133" spans="2:17" hidden="1" outlineLevel="1">
      <c r="B133" s="22" t="s">
        <v>334</v>
      </c>
      <c r="C133" s="22" t="s">
        <v>211</v>
      </c>
      <c r="D133" s="31"/>
      <c r="E133" s="31"/>
      <c r="F133" s="31"/>
      <c r="G133" s="31"/>
      <c r="H133" s="31"/>
      <c r="I133" s="31"/>
      <c r="J133" s="31"/>
      <c r="K133" s="31"/>
      <c r="L133" s="31"/>
      <c r="M133" s="31"/>
      <c r="N133"/>
      <c r="O133" s="8" t="s">
        <v>310</v>
      </c>
      <c r="P133" s="8"/>
      <c r="Q133" s="8"/>
    </row>
    <row r="134" spans="2:17" collapsed="1">
      <c r="B134" s="260" t="s">
        <v>337</v>
      </c>
      <c r="C134" s="22" t="s">
        <v>211</v>
      </c>
      <c r="D134" s="31">
        <f>SUM(D137:D139,D141,D143:D144,D146,D148,D150)</f>
        <v>0</v>
      </c>
      <c r="E134" s="31">
        <f t="shared" ref="E134:M134" si="16">SUM(E137:E139,E141,E143:E144,E146,E148,E150)</f>
        <v>0</v>
      </c>
      <c r="F134" s="31">
        <f t="shared" si="16"/>
        <v>0</v>
      </c>
      <c r="G134" s="31">
        <f t="shared" si="16"/>
        <v>0</v>
      </c>
      <c r="H134" s="31">
        <f t="shared" si="16"/>
        <v>0</v>
      </c>
      <c r="I134" s="31">
        <f t="shared" si="16"/>
        <v>0</v>
      </c>
      <c r="J134" s="31">
        <f t="shared" si="16"/>
        <v>0</v>
      </c>
      <c r="K134" s="31">
        <f t="shared" si="16"/>
        <v>0</v>
      </c>
      <c r="L134" s="31">
        <f t="shared" si="16"/>
        <v>0</v>
      </c>
      <c r="M134" s="31">
        <f t="shared" si="16"/>
        <v>0</v>
      </c>
      <c r="N134"/>
      <c r="O134" s="8" t="s">
        <v>310</v>
      </c>
      <c r="P134" s="8"/>
      <c r="Q134" s="8"/>
    </row>
    <row r="135" spans="2:17" hidden="1" outlineLevel="1">
      <c r="B135" s="272" t="s">
        <v>312</v>
      </c>
      <c r="C135" s="22"/>
      <c r="D135" s="31"/>
      <c r="E135" s="31"/>
      <c r="F135" s="31"/>
      <c r="G135" s="31"/>
      <c r="H135" s="31"/>
      <c r="I135" s="31"/>
      <c r="J135" s="31"/>
      <c r="K135" s="31"/>
      <c r="L135" s="31"/>
      <c r="M135" s="31"/>
      <c r="N135"/>
      <c r="O135" s="8" t="s">
        <v>310</v>
      </c>
      <c r="P135" s="8"/>
      <c r="Q135" s="8"/>
    </row>
    <row r="136" spans="2:17" hidden="1" outlineLevel="1">
      <c r="B136" s="273" t="s">
        <v>313</v>
      </c>
      <c r="C136" s="22" t="s">
        <v>211</v>
      </c>
      <c r="D136" s="31"/>
      <c r="E136" s="31"/>
      <c r="F136" s="31"/>
      <c r="G136" s="31"/>
      <c r="H136" s="31"/>
      <c r="I136" s="31"/>
      <c r="J136" s="31"/>
      <c r="K136" s="31"/>
      <c r="L136" s="31"/>
      <c r="M136" s="31"/>
      <c r="N136"/>
      <c r="O136" s="8" t="s">
        <v>310</v>
      </c>
      <c r="P136" s="8"/>
      <c r="Q136" s="8"/>
    </row>
    <row r="137" spans="2:17" hidden="1" outlineLevel="1">
      <c r="B137" s="274" t="s">
        <v>314</v>
      </c>
      <c r="C137" s="22" t="s">
        <v>211</v>
      </c>
      <c r="D137" s="31"/>
      <c r="E137" s="31"/>
      <c r="F137" s="31"/>
      <c r="G137" s="31"/>
      <c r="H137" s="31"/>
      <c r="I137" s="31"/>
      <c r="J137" s="31"/>
      <c r="K137" s="31"/>
      <c r="L137" s="31"/>
      <c r="M137" s="31"/>
      <c r="N137"/>
      <c r="O137" s="8" t="s">
        <v>310</v>
      </c>
      <c r="P137" s="8"/>
      <c r="Q137" s="8"/>
    </row>
    <row r="138" spans="2:17" hidden="1" outlineLevel="1">
      <c r="B138" s="274" t="s">
        <v>315</v>
      </c>
      <c r="C138" s="22" t="s">
        <v>211</v>
      </c>
      <c r="D138" s="31"/>
      <c r="E138" s="31"/>
      <c r="F138" s="31"/>
      <c r="G138" s="31"/>
      <c r="H138" s="31"/>
      <c r="I138" s="31"/>
      <c r="J138" s="31"/>
      <c r="K138" s="31"/>
      <c r="L138" s="31"/>
      <c r="M138" s="31"/>
      <c r="N138"/>
      <c r="O138" s="8" t="s">
        <v>310</v>
      </c>
      <c r="P138" s="8"/>
      <c r="Q138" s="8"/>
    </row>
    <row r="139" spans="2:17" hidden="1" outlineLevel="1">
      <c r="B139" s="274" t="s">
        <v>316</v>
      </c>
      <c r="C139" s="22" t="s">
        <v>211</v>
      </c>
      <c r="D139" s="31"/>
      <c r="E139" s="31"/>
      <c r="F139" s="31"/>
      <c r="G139" s="31"/>
      <c r="H139" s="31"/>
      <c r="I139" s="31"/>
      <c r="J139" s="31"/>
      <c r="K139" s="31"/>
      <c r="L139" s="31"/>
      <c r="M139" s="31"/>
      <c r="N139"/>
      <c r="O139" s="8" t="s">
        <v>310</v>
      </c>
      <c r="P139" s="8"/>
      <c r="Q139" s="8"/>
    </row>
    <row r="140" spans="2:17" hidden="1" outlineLevel="1">
      <c r="B140" s="273" t="s">
        <v>317</v>
      </c>
      <c r="C140" s="22" t="s">
        <v>211</v>
      </c>
      <c r="D140" s="31"/>
      <c r="E140" s="31"/>
      <c r="F140" s="31"/>
      <c r="G140" s="31"/>
      <c r="H140" s="31"/>
      <c r="I140" s="31"/>
      <c r="J140" s="31"/>
      <c r="K140" s="31"/>
      <c r="L140" s="31"/>
      <c r="M140" s="31"/>
      <c r="N140"/>
      <c r="O140" s="8" t="s">
        <v>310</v>
      </c>
      <c r="P140" s="8"/>
      <c r="Q140" s="8"/>
    </row>
    <row r="141" spans="2:17" hidden="1" outlineLevel="1">
      <c r="B141" s="274" t="s">
        <v>338</v>
      </c>
      <c r="C141" s="22" t="s">
        <v>211</v>
      </c>
      <c r="D141" s="31"/>
      <c r="E141" s="31"/>
      <c r="F141" s="31"/>
      <c r="G141" s="31"/>
      <c r="H141" s="31"/>
      <c r="I141" s="31"/>
      <c r="J141" s="31"/>
      <c r="K141" s="31"/>
      <c r="L141" s="31"/>
      <c r="M141" s="31"/>
      <c r="N141"/>
      <c r="O141" s="8" t="s">
        <v>310</v>
      </c>
      <c r="P141" s="8"/>
      <c r="Q141" s="8"/>
    </row>
    <row r="142" spans="2:17" hidden="1" outlineLevel="1">
      <c r="B142" s="273" t="s">
        <v>325</v>
      </c>
      <c r="C142" s="22" t="s">
        <v>211</v>
      </c>
      <c r="D142" s="31"/>
      <c r="E142" s="31"/>
      <c r="F142" s="31"/>
      <c r="G142" s="31"/>
      <c r="H142" s="31"/>
      <c r="I142" s="31"/>
      <c r="J142" s="31"/>
      <c r="K142" s="31"/>
      <c r="L142" s="31"/>
      <c r="M142" s="31"/>
      <c r="N142"/>
      <c r="O142" s="8" t="s">
        <v>310</v>
      </c>
      <c r="P142" s="8"/>
      <c r="Q142" s="8"/>
    </row>
    <row r="143" spans="2:17" hidden="1" outlineLevel="1">
      <c r="B143" s="274" t="s">
        <v>316</v>
      </c>
      <c r="C143" s="22" t="s">
        <v>211</v>
      </c>
      <c r="D143" s="31"/>
      <c r="E143" s="31"/>
      <c r="F143" s="31"/>
      <c r="G143" s="31"/>
      <c r="H143" s="31"/>
      <c r="I143" s="31"/>
      <c r="J143" s="31"/>
      <c r="K143" s="31"/>
      <c r="L143" s="31"/>
      <c r="M143" s="31"/>
      <c r="N143"/>
      <c r="O143" s="8" t="s">
        <v>310</v>
      </c>
      <c r="P143" s="8"/>
      <c r="Q143" s="8"/>
    </row>
    <row r="144" spans="2:17" hidden="1" outlineLevel="1">
      <c r="B144" s="274" t="s">
        <v>338</v>
      </c>
      <c r="C144" s="22" t="s">
        <v>211</v>
      </c>
      <c r="D144" s="31"/>
      <c r="E144" s="31"/>
      <c r="F144" s="31"/>
      <c r="G144" s="31"/>
      <c r="H144" s="31"/>
      <c r="I144" s="31"/>
      <c r="J144" s="31"/>
      <c r="K144" s="31"/>
      <c r="L144" s="31"/>
      <c r="M144" s="31"/>
      <c r="N144"/>
      <c r="O144" s="8" t="s">
        <v>310</v>
      </c>
      <c r="P144" s="8"/>
      <c r="Q144" s="8"/>
    </row>
    <row r="145" spans="2:17" hidden="1" outlineLevel="1">
      <c r="B145" s="273" t="s">
        <v>326</v>
      </c>
      <c r="C145" s="22" t="s">
        <v>211</v>
      </c>
      <c r="D145" s="31"/>
      <c r="E145" s="31"/>
      <c r="F145" s="31"/>
      <c r="G145" s="31"/>
      <c r="H145" s="31"/>
      <c r="I145" s="31"/>
      <c r="J145" s="31"/>
      <c r="K145" s="31"/>
      <c r="L145" s="31"/>
      <c r="M145" s="31"/>
      <c r="N145"/>
      <c r="O145" s="8" t="s">
        <v>310</v>
      </c>
      <c r="P145" s="8"/>
      <c r="Q145" s="8"/>
    </row>
    <row r="146" spans="2:17" hidden="1" outlineLevel="1">
      <c r="B146" s="274" t="s">
        <v>316</v>
      </c>
      <c r="C146" s="22" t="s">
        <v>211</v>
      </c>
      <c r="D146" s="31"/>
      <c r="E146" s="31"/>
      <c r="F146" s="31"/>
      <c r="G146" s="31"/>
      <c r="H146" s="31"/>
      <c r="I146" s="31"/>
      <c r="J146" s="31"/>
      <c r="K146" s="31"/>
      <c r="L146" s="31"/>
      <c r="M146" s="31"/>
      <c r="N146"/>
      <c r="O146" s="8" t="s">
        <v>310</v>
      </c>
      <c r="P146" s="8"/>
      <c r="Q146" s="8"/>
    </row>
    <row r="147" spans="2:17" hidden="1" outlineLevel="1">
      <c r="B147" s="273" t="s">
        <v>327</v>
      </c>
      <c r="C147" s="22" t="s">
        <v>211</v>
      </c>
      <c r="D147" s="31"/>
      <c r="E147" s="31"/>
      <c r="F147" s="31"/>
      <c r="G147" s="31"/>
      <c r="H147" s="31"/>
      <c r="I147" s="31"/>
      <c r="J147" s="31"/>
      <c r="K147" s="31"/>
      <c r="L147" s="31"/>
      <c r="M147" s="31"/>
      <c r="N147"/>
      <c r="O147" s="8" t="s">
        <v>310</v>
      </c>
      <c r="P147" s="8"/>
      <c r="Q147" s="8"/>
    </row>
    <row r="148" spans="2:17" hidden="1" outlineLevel="1">
      <c r="B148" s="274" t="s">
        <v>328</v>
      </c>
      <c r="C148" s="22" t="s">
        <v>211</v>
      </c>
      <c r="D148" s="31"/>
      <c r="E148" s="31"/>
      <c r="F148" s="31"/>
      <c r="G148" s="31"/>
      <c r="H148" s="31"/>
      <c r="I148" s="31"/>
      <c r="J148" s="31"/>
      <c r="K148" s="31"/>
      <c r="L148" s="31"/>
      <c r="M148" s="31"/>
      <c r="N148"/>
      <c r="O148" s="8" t="s">
        <v>310</v>
      </c>
      <c r="P148" s="8"/>
      <c r="Q148" s="8"/>
    </row>
    <row r="149" spans="2:17" hidden="1" outlineLevel="1">
      <c r="B149" s="273" t="s">
        <v>242</v>
      </c>
      <c r="C149" s="22" t="s">
        <v>211</v>
      </c>
      <c r="D149" s="31"/>
      <c r="E149" s="31"/>
      <c r="F149" s="31"/>
      <c r="G149" s="31"/>
      <c r="H149" s="31"/>
      <c r="I149" s="31"/>
      <c r="J149" s="31"/>
      <c r="K149" s="31"/>
      <c r="L149" s="31"/>
      <c r="M149" s="31"/>
      <c r="N149"/>
      <c r="O149" s="8" t="s">
        <v>310</v>
      </c>
      <c r="P149" s="8"/>
      <c r="Q149" s="8"/>
    </row>
    <row r="150" spans="2:17" hidden="1" outlineLevel="1">
      <c r="B150" s="274" t="s">
        <v>329</v>
      </c>
      <c r="C150" s="22" t="s">
        <v>211</v>
      </c>
      <c r="D150" s="31"/>
      <c r="E150" s="31"/>
      <c r="F150" s="31"/>
      <c r="G150" s="31"/>
      <c r="H150" s="31"/>
      <c r="I150" s="31"/>
      <c r="J150" s="31"/>
      <c r="K150" s="31"/>
      <c r="L150" s="31"/>
      <c r="M150" s="31"/>
      <c r="N150"/>
      <c r="O150" s="8" t="s">
        <v>310</v>
      </c>
      <c r="P150" s="8"/>
      <c r="Q150" s="8"/>
    </row>
    <row r="151" spans="2:17" hidden="1" outlineLevel="1">
      <c r="B151" s="257" t="s">
        <v>330</v>
      </c>
      <c r="C151" s="22"/>
      <c r="D151" s="31"/>
      <c r="E151" s="31"/>
      <c r="F151" s="31"/>
      <c r="G151" s="31"/>
      <c r="H151" s="31"/>
      <c r="I151" s="31"/>
      <c r="J151" s="31"/>
      <c r="K151" s="31"/>
      <c r="L151" s="31"/>
      <c r="M151" s="31"/>
      <c r="N151"/>
      <c r="O151" s="8" t="s">
        <v>310</v>
      </c>
      <c r="P151" s="8"/>
      <c r="Q151" s="8"/>
    </row>
    <row r="152" spans="2:17" hidden="1" outlineLevel="1">
      <c r="B152" s="31" t="s">
        <v>331</v>
      </c>
      <c r="C152" s="22" t="s">
        <v>211</v>
      </c>
      <c r="D152" s="31"/>
      <c r="E152" s="31"/>
      <c r="F152" s="31"/>
      <c r="G152" s="31"/>
      <c r="H152" s="31"/>
      <c r="I152" s="31"/>
      <c r="J152" s="31"/>
      <c r="K152" s="31"/>
      <c r="L152" s="31"/>
      <c r="M152" s="31"/>
      <c r="N152"/>
      <c r="O152" s="8" t="s">
        <v>310</v>
      </c>
      <c r="P152" s="8"/>
      <c r="Q152" s="8"/>
    </row>
    <row r="153" spans="2:17" hidden="1" outlineLevel="1">
      <c r="B153" s="31" t="s">
        <v>332</v>
      </c>
      <c r="C153" s="22" t="s">
        <v>211</v>
      </c>
      <c r="D153" s="31"/>
      <c r="E153" s="31"/>
      <c r="F153" s="31"/>
      <c r="G153" s="31"/>
      <c r="H153" s="31"/>
      <c r="I153" s="31"/>
      <c r="J153" s="31"/>
      <c r="K153" s="31"/>
      <c r="L153" s="31"/>
      <c r="M153" s="31"/>
      <c r="N153"/>
      <c r="O153" s="8" t="s">
        <v>310</v>
      </c>
      <c r="P153" s="8"/>
      <c r="Q153" s="8"/>
    </row>
    <row r="154" spans="2:17" hidden="1" outlineLevel="1">
      <c r="B154" s="31" t="s">
        <v>333</v>
      </c>
      <c r="C154" s="22" t="s">
        <v>211</v>
      </c>
      <c r="D154" s="31"/>
      <c r="E154" s="31"/>
      <c r="F154" s="31"/>
      <c r="G154" s="31"/>
      <c r="H154" s="31"/>
      <c r="I154" s="31"/>
      <c r="J154" s="31"/>
      <c r="K154" s="31"/>
      <c r="L154" s="31"/>
      <c r="M154" s="31"/>
      <c r="N154"/>
      <c r="O154" s="8" t="s">
        <v>310</v>
      </c>
      <c r="P154" s="8"/>
      <c r="Q154" s="8"/>
    </row>
    <row r="155" spans="2:17" hidden="1" outlineLevel="1">
      <c r="B155" s="31" t="s">
        <v>334</v>
      </c>
      <c r="C155" s="22" t="s">
        <v>211</v>
      </c>
      <c r="D155" s="31"/>
      <c r="E155" s="31"/>
      <c r="F155" s="31"/>
      <c r="G155" s="31"/>
      <c r="H155" s="31"/>
      <c r="I155" s="31"/>
      <c r="J155" s="31"/>
      <c r="K155" s="31"/>
      <c r="L155" s="31"/>
      <c r="M155" s="31"/>
      <c r="N155"/>
      <c r="O155" s="8" t="s">
        <v>310</v>
      </c>
      <c r="P155" s="8"/>
      <c r="Q155" s="8"/>
    </row>
    <row r="156" spans="2:17" collapsed="1">
      <c r="B156" s="216" t="s">
        <v>403</v>
      </c>
      <c r="C156" s="22" t="s">
        <v>211</v>
      </c>
      <c r="D156" s="31">
        <f>D157+D189+D207</f>
        <v>0</v>
      </c>
      <c r="E156" s="31">
        <f t="shared" ref="E156:M156" si="17">E157+E189+E207</f>
        <v>0</v>
      </c>
      <c r="F156" s="31">
        <f t="shared" si="17"/>
        <v>0</v>
      </c>
      <c r="G156" s="31">
        <f t="shared" si="17"/>
        <v>0</v>
      </c>
      <c r="H156" s="31">
        <f t="shared" si="17"/>
        <v>0</v>
      </c>
      <c r="I156" s="31">
        <f t="shared" si="17"/>
        <v>0</v>
      </c>
      <c r="J156" s="31">
        <f t="shared" si="17"/>
        <v>0</v>
      </c>
      <c r="K156" s="31">
        <f t="shared" si="17"/>
        <v>0</v>
      </c>
      <c r="L156" s="31">
        <f t="shared" si="17"/>
        <v>0</v>
      </c>
      <c r="M156" s="31">
        <f t="shared" si="17"/>
        <v>0</v>
      </c>
      <c r="N156"/>
      <c r="O156" s="8" t="s">
        <v>310</v>
      </c>
      <c r="P156" s="8"/>
      <c r="Q156" s="8"/>
    </row>
    <row r="157" spans="2:17">
      <c r="B157" s="260" t="s">
        <v>311</v>
      </c>
      <c r="C157" s="22" t="s">
        <v>211</v>
      </c>
      <c r="D157" s="31">
        <f>SUM(D165:D167,D169:D175,D177,D179,D181,D183)</f>
        <v>0</v>
      </c>
      <c r="E157" s="31">
        <f t="shared" ref="E157:M157" si="18">SUM(E165:E167,E169:E175,E177,E179,E181,E183)</f>
        <v>0</v>
      </c>
      <c r="F157" s="31">
        <f t="shared" si="18"/>
        <v>0</v>
      </c>
      <c r="G157" s="31">
        <f t="shared" si="18"/>
        <v>0</v>
      </c>
      <c r="H157" s="31">
        <f t="shared" si="18"/>
        <v>0</v>
      </c>
      <c r="I157" s="31">
        <f t="shared" si="18"/>
        <v>0</v>
      </c>
      <c r="J157" s="31">
        <f t="shared" si="18"/>
        <v>0</v>
      </c>
      <c r="K157" s="31">
        <f t="shared" si="18"/>
        <v>0</v>
      </c>
      <c r="L157" s="31">
        <f t="shared" si="18"/>
        <v>0</v>
      </c>
      <c r="M157" s="31">
        <f t="shared" si="18"/>
        <v>0</v>
      </c>
      <c r="N157"/>
      <c r="O157" s="8" t="s">
        <v>310</v>
      </c>
      <c r="P157" s="8"/>
      <c r="Q157" s="8"/>
    </row>
    <row r="158" spans="2:17" hidden="1" outlineLevel="1">
      <c r="B158" s="30" t="s">
        <v>404</v>
      </c>
      <c r="C158" s="22" t="s">
        <v>211</v>
      </c>
      <c r="D158" s="31"/>
      <c r="E158" s="31"/>
      <c r="F158" s="31"/>
      <c r="G158" s="31"/>
      <c r="H158" s="31"/>
      <c r="I158" s="31"/>
      <c r="J158" s="31"/>
      <c r="K158" s="31"/>
      <c r="L158" s="31"/>
      <c r="M158" s="31"/>
      <c r="N158"/>
      <c r="O158" s="8" t="s">
        <v>310</v>
      </c>
      <c r="P158" s="8"/>
      <c r="Q158" s="8"/>
    </row>
    <row r="159" spans="2:17" hidden="1" outlineLevel="1">
      <c r="B159" s="30" t="s">
        <v>405</v>
      </c>
      <c r="C159" s="22" t="s">
        <v>211</v>
      </c>
      <c r="D159" s="31"/>
      <c r="E159" s="31"/>
      <c r="F159" s="31"/>
      <c r="G159" s="31"/>
      <c r="H159" s="31"/>
      <c r="I159" s="31"/>
      <c r="J159" s="31"/>
      <c r="K159" s="31"/>
      <c r="L159" s="31"/>
      <c r="M159" s="31"/>
      <c r="N159"/>
      <c r="O159" s="8" t="s">
        <v>310</v>
      </c>
      <c r="P159" s="8"/>
      <c r="Q159" s="8"/>
    </row>
    <row r="160" spans="2:17" hidden="1" outlineLevel="1">
      <c r="B160" s="30" t="s">
        <v>406</v>
      </c>
      <c r="C160" s="22" t="s">
        <v>211</v>
      </c>
      <c r="D160" s="31"/>
      <c r="E160" s="31"/>
      <c r="F160" s="31"/>
      <c r="G160" s="31"/>
      <c r="H160" s="31"/>
      <c r="I160" s="31"/>
      <c r="J160" s="31"/>
      <c r="K160" s="31"/>
      <c r="L160" s="31"/>
      <c r="M160" s="31"/>
      <c r="N160"/>
      <c r="O160" s="8" t="s">
        <v>310</v>
      </c>
      <c r="P160" s="8"/>
      <c r="Q160" s="8"/>
    </row>
    <row r="161" spans="2:17" hidden="1" outlineLevel="1">
      <c r="B161" s="30" t="s">
        <v>407</v>
      </c>
      <c r="C161" s="22" t="s">
        <v>211</v>
      </c>
      <c r="D161" s="31"/>
      <c r="E161" s="31"/>
      <c r="F161" s="31"/>
      <c r="G161" s="31"/>
      <c r="H161" s="31"/>
      <c r="I161" s="31"/>
      <c r="J161" s="31"/>
      <c r="K161" s="31"/>
      <c r="L161" s="31"/>
      <c r="M161" s="31"/>
      <c r="N161"/>
      <c r="O161" s="8" t="s">
        <v>310</v>
      </c>
      <c r="P161" s="8"/>
      <c r="Q161" s="8"/>
    </row>
    <row r="162" spans="2:17" hidden="1" outlineLevel="1">
      <c r="B162" s="30" t="s">
        <v>408</v>
      </c>
      <c r="C162" s="22"/>
      <c r="D162" s="31"/>
      <c r="E162" s="31"/>
      <c r="F162" s="31"/>
      <c r="G162" s="31"/>
      <c r="H162" s="31"/>
      <c r="I162" s="31"/>
      <c r="J162" s="31"/>
      <c r="K162" s="31"/>
      <c r="L162" s="31"/>
      <c r="M162" s="31"/>
      <c r="N162"/>
      <c r="O162" s="8" t="s">
        <v>310</v>
      </c>
      <c r="P162" s="8"/>
      <c r="Q162" s="8"/>
    </row>
    <row r="163" spans="2:17" hidden="1" outlineLevel="1">
      <c r="B163" s="261" t="s">
        <v>312</v>
      </c>
      <c r="C163" s="22"/>
      <c r="D163" s="31"/>
      <c r="E163" s="31"/>
      <c r="F163" s="31"/>
      <c r="G163" s="31"/>
      <c r="H163" s="31"/>
      <c r="I163" s="31"/>
      <c r="J163" s="31"/>
      <c r="K163" s="31"/>
      <c r="L163" s="31"/>
      <c r="M163" s="31"/>
      <c r="N163"/>
      <c r="O163" s="8" t="s">
        <v>310</v>
      </c>
      <c r="P163" s="8"/>
      <c r="Q163" s="8"/>
    </row>
    <row r="164" spans="2:17" hidden="1" outlineLevel="1">
      <c r="B164" s="262" t="s">
        <v>313</v>
      </c>
      <c r="C164" s="22" t="s">
        <v>211</v>
      </c>
      <c r="D164" s="31"/>
      <c r="E164" s="31"/>
      <c r="F164" s="31"/>
      <c r="G164" s="31"/>
      <c r="H164" s="31"/>
      <c r="I164" s="31"/>
      <c r="J164" s="31"/>
      <c r="K164" s="31"/>
      <c r="L164" s="31"/>
      <c r="M164" s="31"/>
      <c r="N164"/>
      <c r="O164" s="8" t="s">
        <v>310</v>
      </c>
      <c r="P164" s="8"/>
      <c r="Q164" s="8"/>
    </row>
    <row r="165" spans="2:17" hidden="1" outlineLevel="1">
      <c r="B165" s="263" t="s">
        <v>314</v>
      </c>
      <c r="C165" s="22" t="s">
        <v>211</v>
      </c>
      <c r="D165" s="31"/>
      <c r="E165" s="31"/>
      <c r="F165" s="31"/>
      <c r="G165" s="31"/>
      <c r="H165" s="31"/>
      <c r="I165" s="31"/>
      <c r="J165" s="31"/>
      <c r="K165" s="31"/>
      <c r="L165" s="31"/>
      <c r="M165" s="31"/>
      <c r="N165"/>
      <c r="O165" s="8" t="s">
        <v>310</v>
      </c>
      <c r="P165" s="8"/>
      <c r="Q165" s="8"/>
    </row>
    <row r="166" spans="2:17" hidden="1" outlineLevel="1">
      <c r="B166" s="263" t="s">
        <v>315</v>
      </c>
      <c r="C166" s="22" t="s">
        <v>211</v>
      </c>
      <c r="D166" s="31"/>
      <c r="E166" s="31"/>
      <c r="F166" s="31"/>
      <c r="G166" s="31"/>
      <c r="H166" s="31"/>
      <c r="I166" s="31"/>
      <c r="J166" s="31"/>
      <c r="K166" s="31"/>
      <c r="L166" s="31"/>
      <c r="M166" s="31"/>
      <c r="N166"/>
      <c r="O166" s="8" t="s">
        <v>310</v>
      </c>
      <c r="P166" s="8"/>
      <c r="Q166" s="8"/>
    </row>
    <row r="167" spans="2:17" hidden="1" outlineLevel="1">
      <c r="B167" s="263" t="s">
        <v>316</v>
      </c>
      <c r="C167" s="22" t="s">
        <v>211</v>
      </c>
      <c r="D167" s="31"/>
      <c r="E167" s="31"/>
      <c r="F167" s="31"/>
      <c r="G167" s="31"/>
      <c r="H167" s="31"/>
      <c r="I167" s="31"/>
      <c r="J167" s="31"/>
      <c r="K167" s="31"/>
      <c r="L167" s="31"/>
      <c r="M167" s="31"/>
      <c r="N167"/>
      <c r="O167" s="8" t="s">
        <v>310</v>
      </c>
      <c r="P167" s="8"/>
      <c r="Q167" s="8"/>
    </row>
    <row r="168" spans="2:17" hidden="1" outlineLevel="1">
      <c r="B168" s="262" t="s">
        <v>317</v>
      </c>
      <c r="C168" s="22" t="s">
        <v>211</v>
      </c>
      <c r="D168" s="31"/>
      <c r="E168" s="31"/>
      <c r="F168" s="31"/>
      <c r="G168" s="31"/>
      <c r="H168" s="31"/>
      <c r="I168" s="31"/>
      <c r="J168" s="31"/>
      <c r="K168" s="31"/>
      <c r="L168" s="31"/>
      <c r="M168" s="31"/>
      <c r="N168"/>
      <c r="O168" s="8" t="s">
        <v>310</v>
      </c>
      <c r="P168" s="8"/>
      <c r="Q168" s="8"/>
    </row>
    <row r="169" spans="2:17" hidden="1" outlineLevel="1">
      <c r="B169" s="263" t="s">
        <v>318</v>
      </c>
      <c r="C169" s="22" t="s">
        <v>211</v>
      </c>
      <c r="D169" s="31"/>
      <c r="E169" s="31"/>
      <c r="F169" s="31"/>
      <c r="G169" s="31"/>
      <c r="H169" s="31"/>
      <c r="I169" s="31"/>
      <c r="J169" s="31"/>
      <c r="K169" s="31"/>
      <c r="L169" s="31"/>
      <c r="M169" s="31"/>
      <c r="N169"/>
      <c r="O169" s="8" t="s">
        <v>310</v>
      </c>
      <c r="P169" s="8"/>
      <c r="Q169" s="8"/>
    </row>
    <row r="170" spans="2:17" hidden="1" outlineLevel="1">
      <c r="B170" s="263" t="s">
        <v>319</v>
      </c>
      <c r="C170" s="22" t="s">
        <v>211</v>
      </c>
      <c r="D170" s="31"/>
      <c r="E170" s="31"/>
      <c r="F170" s="31"/>
      <c r="G170" s="31"/>
      <c r="H170" s="31"/>
      <c r="I170" s="31"/>
      <c r="J170" s="31"/>
      <c r="K170" s="31"/>
      <c r="L170" s="31"/>
      <c r="M170" s="31"/>
      <c r="N170"/>
      <c r="O170" s="8" t="s">
        <v>310</v>
      </c>
      <c r="P170" s="8"/>
      <c r="Q170" s="8"/>
    </row>
    <row r="171" spans="2:17" hidden="1" outlineLevel="1">
      <c r="B171" s="263" t="s">
        <v>320</v>
      </c>
      <c r="C171" s="22" t="s">
        <v>211</v>
      </c>
      <c r="D171" s="31"/>
      <c r="E171" s="31"/>
      <c r="F171" s="31"/>
      <c r="G171" s="31"/>
      <c r="H171" s="31"/>
      <c r="I171" s="31"/>
      <c r="J171" s="31"/>
      <c r="K171" s="31"/>
      <c r="L171" s="31"/>
      <c r="M171" s="31"/>
      <c r="N171"/>
      <c r="O171" s="8" t="s">
        <v>310</v>
      </c>
      <c r="P171" s="8"/>
      <c r="Q171" s="8"/>
    </row>
    <row r="172" spans="2:17" hidden="1" outlineLevel="1">
      <c r="B172" s="263" t="s">
        <v>321</v>
      </c>
      <c r="C172" s="22" t="s">
        <v>211</v>
      </c>
      <c r="D172" s="31"/>
      <c r="E172" s="31"/>
      <c r="F172" s="31"/>
      <c r="G172" s="31"/>
      <c r="H172" s="31"/>
      <c r="I172" s="31"/>
      <c r="J172" s="31"/>
      <c r="K172" s="31"/>
      <c r="L172" s="31"/>
      <c r="M172" s="31"/>
      <c r="N172"/>
      <c r="O172" s="8" t="s">
        <v>310</v>
      </c>
      <c r="P172" s="8"/>
      <c r="Q172" s="8"/>
    </row>
    <row r="173" spans="2:17" hidden="1" outlineLevel="1">
      <c r="B173" s="263" t="s">
        <v>322</v>
      </c>
      <c r="C173" s="22" t="s">
        <v>211</v>
      </c>
      <c r="D173" s="31"/>
      <c r="E173" s="31"/>
      <c r="F173" s="31"/>
      <c r="G173" s="31"/>
      <c r="H173" s="31"/>
      <c r="I173" s="31"/>
      <c r="J173" s="31"/>
      <c r="K173" s="31"/>
      <c r="L173" s="31"/>
      <c r="M173" s="31"/>
      <c r="N173"/>
      <c r="O173" s="8" t="s">
        <v>310</v>
      </c>
      <c r="P173" s="8"/>
      <c r="Q173" s="8"/>
    </row>
    <row r="174" spans="2:17" hidden="1" outlineLevel="1">
      <c r="B174" s="263" t="s">
        <v>323</v>
      </c>
      <c r="C174" s="22" t="s">
        <v>211</v>
      </c>
      <c r="D174" s="31"/>
      <c r="E174" s="31"/>
      <c r="F174" s="31"/>
      <c r="G174" s="31"/>
      <c r="H174" s="31"/>
      <c r="I174" s="31"/>
      <c r="J174" s="31"/>
      <c r="K174" s="31"/>
      <c r="L174" s="31"/>
      <c r="M174" s="31"/>
      <c r="N174"/>
      <c r="O174" s="8" t="s">
        <v>310</v>
      </c>
      <c r="P174" s="8"/>
      <c r="Q174" s="8"/>
    </row>
    <row r="175" spans="2:17" hidden="1" outlineLevel="1">
      <c r="B175" s="263" t="s">
        <v>324</v>
      </c>
      <c r="C175" s="22" t="s">
        <v>211</v>
      </c>
      <c r="D175" s="31"/>
      <c r="E175" s="31"/>
      <c r="F175" s="31"/>
      <c r="G175" s="31"/>
      <c r="H175" s="31"/>
      <c r="I175" s="31"/>
      <c r="J175" s="31"/>
      <c r="K175" s="31"/>
      <c r="L175" s="31"/>
      <c r="M175" s="31"/>
      <c r="N175"/>
      <c r="O175" s="8" t="s">
        <v>310</v>
      </c>
      <c r="P175" s="8"/>
      <c r="Q175" s="8"/>
    </row>
    <row r="176" spans="2:17" hidden="1" outlineLevel="1">
      <c r="B176" s="262" t="s">
        <v>325</v>
      </c>
      <c r="C176" s="22" t="s">
        <v>211</v>
      </c>
      <c r="D176" s="31"/>
      <c r="E176" s="31"/>
      <c r="F176" s="31"/>
      <c r="G176" s="31"/>
      <c r="H176" s="31"/>
      <c r="I176" s="31"/>
      <c r="J176" s="31"/>
      <c r="K176" s="31"/>
      <c r="L176" s="31"/>
      <c r="M176" s="31"/>
      <c r="N176"/>
      <c r="O176" s="8" t="s">
        <v>310</v>
      </c>
      <c r="P176" s="8"/>
      <c r="Q176" s="8"/>
    </row>
    <row r="177" spans="2:17" hidden="1" outlineLevel="1">
      <c r="B177" s="263" t="s">
        <v>316</v>
      </c>
      <c r="C177" s="22" t="s">
        <v>211</v>
      </c>
      <c r="D177" s="31"/>
      <c r="E177" s="31"/>
      <c r="F177" s="31"/>
      <c r="G177" s="31"/>
      <c r="H177" s="31"/>
      <c r="I177" s="31"/>
      <c r="J177" s="31"/>
      <c r="K177" s="31"/>
      <c r="L177" s="31"/>
      <c r="M177" s="31"/>
      <c r="N177"/>
      <c r="O177" s="8" t="s">
        <v>310</v>
      </c>
      <c r="P177" s="8"/>
      <c r="Q177" s="8"/>
    </row>
    <row r="178" spans="2:17" hidden="1" outlineLevel="1">
      <c r="B178" s="262" t="s">
        <v>326</v>
      </c>
      <c r="C178" s="22" t="s">
        <v>211</v>
      </c>
      <c r="D178" s="31"/>
      <c r="E178" s="31"/>
      <c r="F178" s="31"/>
      <c r="G178" s="31"/>
      <c r="H178" s="31"/>
      <c r="I178" s="31"/>
      <c r="J178" s="31"/>
      <c r="K178" s="31"/>
      <c r="L178" s="31"/>
      <c r="M178" s="31"/>
      <c r="N178"/>
      <c r="O178" s="8" t="s">
        <v>310</v>
      </c>
      <c r="P178" s="8"/>
      <c r="Q178" s="8"/>
    </row>
    <row r="179" spans="2:17" hidden="1" outlineLevel="1">
      <c r="B179" s="263" t="s">
        <v>316</v>
      </c>
      <c r="C179" s="22" t="s">
        <v>211</v>
      </c>
      <c r="D179" s="31"/>
      <c r="E179" s="31"/>
      <c r="F179" s="31"/>
      <c r="G179" s="31"/>
      <c r="H179" s="31"/>
      <c r="I179" s="31"/>
      <c r="J179" s="31"/>
      <c r="K179" s="31"/>
      <c r="L179" s="31"/>
      <c r="M179" s="31"/>
      <c r="N179"/>
      <c r="O179" s="8" t="s">
        <v>310</v>
      </c>
      <c r="P179" s="8"/>
      <c r="Q179" s="8"/>
    </row>
    <row r="180" spans="2:17" hidden="1" outlineLevel="1">
      <c r="B180" s="262" t="s">
        <v>327</v>
      </c>
      <c r="C180" s="22" t="s">
        <v>211</v>
      </c>
      <c r="D180" s="31"/>
      <c r="E180" s="31"/>
      <c r="F180" s="31"/>
      <c r="G180" s="31"/>
      <c r="H180" s="31"/>
      <c r="I180" s="31"/>
      <c r="J180" s="31"/>
      <c r="K180" s="31"/>
      <c r="L180" s="31"/>
      <c r="M180" s="31"/>
      <c r="N180"/>
      <c r="O180" s="8" t="s">
        <v>310</v>
      </c>
      <c r="P180" s="8"/>
      <c r="Q180" s="8"/>
    </row>
    <row r="181" spans="2:17" hidden="1" outlineLevel="1">
      <c r="B181" s="263" t="s">
        <v>328</v>
      </c>
      <c r="C181" s="22" t="s">
        <v>211</v>
      </c>
      <c r="D181" s="31"/>
      <c r="E181" s="31"/>
      <c r="F181" s="31"/>
      <c r="G181" s="31"/>
      <c r="H181" s="31"/>
      <c r="I181" s="31"/>
      <c r="J181" s="31"/>
      <c r="K181" s="31"/>
      <c r="L181" s="31"/>
      <c r="M181" s="31"/>
      <c r="N181"/>
      <c r="O181" s="8" t="s">
        <v>310</v>
      </c>
      <c r="P181" s="8"/>
      <c r="Q181" s="8"/>
    </row>
    <row r="182" spans="2:17" hidden="1" outlineLevel="1">
      <c r="B182" s="262" t="s">
        <v>242</v>
      </c>
      <c r="C182" s="22" t="s">
        <v>211</v>
      </c>
      <c r="D182" s="31"/>
      <c r="E182" s="31"/>
      <c r="F182" s="31"/>
      <c r="G182" s="31"/>
      <c r="H182" s="31"/>
      <c r="I182" s="31"/>
      <c r="J182" s="31"/>
      <c r="K182" s="31"/>
      <c r="L182" s="31"/>
      <c r="M182" s="31"/>
      <c r="N182"/>
      <c r="O182" s="8" t="s">
        <v>310</v>
      </c>
      <c r="P182" s="8"/>
      <c r="Q182" s="8"/>
    </row>
    <row r="183" spans="2:17" hidden="1" outlineLevel="1">
      <c r="B183" s="263" t="s">
        <v>329</v>
      </c>
      <c r="C183" s="22" t="s">
        <v>211</v>
      </c>
      <c r="D183" s="31"/>
      <c r="E183" s="31"/>
      <c r="F183" s="31"/>
      <c r="G183" s="31"/>
      <c r="H183" s="31"/>
      <c r="I183" s="31"/>
      <c r="J183" s="31"/>
      <c r="K183" s="31"/>
      <c r="L183" s="31"/>
      <c r="M183" s="31"/>
      <c r="N183"/>
      <c r="O183" s="8" t="s">
        <v>310</v>
      </c>
      <c r="P183" s="8"/>
      <c r="Q183" s="8"/>
    </row>
    <row r="184" spans="2:17" hidden="1" outlineLevel="1">
      <c r="B184" s="257" t="s">
        <v>330</v>
      </c>
      <c r="C184" s="22"/>
      <c r="D184" s="31"/>
      <c r="E184" s="31"/>
      <c r="F184" s="31"/>
      <c r="G184" s="31"/>
      <c r="H184" s="31"/>
      <c r="I184" s="31"/>
      <c r="J184" s="31"/>
      <c r="K184" s="31"/>
      <c r="L184" s="31"/>
      <c r="M184" s="31"/>
      <c r="N184"/>
      <c r="O184" s="8" t="s">
        <v>310</v>
      </c>
      <c r="P184" s="8"/>
      <c r="Q184" s="8"/>
    </row>
    <row r="185" spans="2:17" hidden="1" outlineLevel="1">
      <c r="B185" s="22" t="s">
        <v>331</v>
      </c>
      <c r="C185" s="22" t="s">
        <v>211</v>
      </c>
      <c r="D185" s="31"/>
      <c r="E185" s="31"/>
      <c r="F185" s="31"/>
      <c r="G185" s="31"/>
      <c r="H185" s="31"/>
      <c r="I185" s="31"/>
      <c r="J185" s="31"/>
      <c r="K185" s="31"/>
      <c r="L185" s="31"/>
      <c r="M185" s="31"/>
      <c r="N185"/>
      <c r="O185" s="8" t="s">
        <v>310</v>
      </c>
      <c r="P185" s="8"/>
      <c r="Q185" s="8"/>
    </row>
    <row r="186" spans="2:17" hidden="1" outlineLevel="1">
      <c r="B186" s="22" t="s">
        <v>332</v>
      </c>
      <c r="C186" s="22" t="s">
        <v>211</v>
      </c>
      <c r="D186" s="31"/>
      <c r="E186" s="31"/>
      <c r="F186" s="31"/>
      <c r="G186" s="31"/>
      <c r="H186" s="31"/>
      <c r="I186" s="31"/>
      <c r="J186" s="31"/>
      <c r="K186" s="31"/>
      <c r="L186" s="31"/>
      <c r="M186" s="31"/>
      <c r="N186"/>
      <c r="O186" s="8" t="s">
        <v>310</v>
      </c>
      <c r="P186" s="8"/>
      <c r="Q186" s="8"/>
    </row>
    <row r="187" spans="2:17" hidden="1" outlineLevel="1">
      <c r="B187" s="22" t="s">
        <v>333</v>
      </c>
      <c r="C187" s="22" t="s">
        <v>211</v>
      </c>
      <c r="D187" s="31"/>
      <c r="E187" s="31"/>
      <c r="F187" s="31"/>
      <c r="G187" s="31"/>
      <c r="H187" s="31"/>
      <c r="I187" s="31"/>
      <c r="J187" s="31"/>
      <c r="K187" s="31"/>
      <c r="L187" s="31"/>
      <c r="M187" s="31"/>
      <c r="N187"/>
      <c r="O187" s="8" t="s">
        <v>310</v>
      </c>
      <c r="P187" s="8"/>
      <c r="Q187" s="8"/>
    </row>
    <row r="188" spans="2:17" hidden="1" outlineLevel="1">
      <c r="B188" s="22" t="s">
        <v>334</v>
      </c>
      <c r="C188" s="22" t="s">
        <v>211</v>
      </c>
      <c r="D188" s="31"/>
      <c r="E188" s="31"/>
      <c r="F188" s="31"/>
      <c r="G188" s="31"/>
      <c r="H188" s="31"/>
      <c r="I188" s="31"/>
      <c r="J188" s="31"/>
      <c r="K188" s="31"/>
      <c r="L188" s="31"/>
      <c r="M188" s="31"/>
      <c r="N188"/>
      <c r="O188" s="8" t="s">
        <v>310</v>
      </c>
      <c r="P188" s="8"/>
      <c r="Q188" s="8"/>
    </row>
    <row r="189" spans="2:17" collapsed="1">
      <c r="B189" s="260" t="s">
        <v>335</v>
      </c>
      <c r="C189" s="22" t="s">
        <v>211</v>
      </c>
      <c r="D189" s="31">
        <f>SUM(D192:D197,D199,D201)</f>
        <v>0</v>
      </c>
      <c r="E189" s="31">
        <f t="shared" ref="E189:M189" si="19">SUM(E192:E197,E199,E201)</f>
        <v>0</v>
      </c>
      <c r="F189" s="31">
        <f t="shared" si="19"/>
        <v>0</v>
      </c>
      <c r="G189" s="31">
        <f t="shared" si="19"/>
        <v>0</v>
      </c>
      <c r="H189" s="31">
        <f t="shared" si="19"/>
        <v>0</v>
      </c>
      <c r="I189" s="31">
        <f t="shared" si="19"/>
        <v>0</v>
      </c>
      <c r="J189" s="31">
        <f t="shared" si="19"/>
        <v>0</v>
      </c>
      <c r="K189" s="31">
        <f t="shared" si="19"/>
        <v>0</v>
      </c>
      <c r="L189" s="31">
        <f t="shared" si="19"/>
        <v>0</v>
      </c>
      <c r="M189" s="31">
        <f t="shared" si="19"/>
        <v>0</v>
      </c>
      <c r="N189"/>
      <c r="O189" s="8" t="s">
        <v>310</v>
      </c>
      <c r="P189" s="8"/>
      <c r="Q189" s="8"/>
    </row>
    <row r="190" spans="2:17" hidden="1" outlineLevel="1">
      <c r="B190" s="269" t="s">
        <v>312</v>
      </c>
      <c r="C190" s="22"/>
      <c r="D190" s="31"/>
      <c r="E190" s="31"/>
      <c r="F190" s="31"/>
      <c r="G190" s="31"/>
      <c r="H190" s="31"/>
      <c r="I190" s="31"/>
      <c r="J190" s="31"/>
      <c r="K190" s="31"/>
      <c r="L190" s="31"/>
      <c r="M190" s="31"/>
      <c r="N190"/>
      <c r="O190" s="8" t="s">
        <v>310</v>
      </c>
      <c r="P190" s="8"/>
      <c r="Q190" s="8"/>
    </row>
    <row r="191" spans="2:17" hidden="1" outlineLevel="1">
      <c r="B191" s="270" t="s">
        <v>317</v>
      </c>
      <c r="C191" s="22" t="s">
        <v>211</v>
      </c>
      <c r="D191" s="31"/>
      <c r="E191" s="31"/>
      <c r="F191" s="31"/>
      <c r="G191" s="31"/>
      <c r="H191" s="31"/>
      <c r="I191" s="31"/>
      <c r="J191" s="31"/>
      <c r="K191" s="31"/>
      <c r="L191" s="31"/>
      <c r="M191" s="31"/>
      <c r="N191"/>
      <c r="O191" s="8" t="s">
        <v>310</v>
      </c>
      <c r="P191" s="8"/>
      <c r="Q191" s="8"/>
    </row>
    <row r="192" spans="2:17" hidden="1" outlineLevel="1">
      <c r="B192" s="271" t="s">
        <v>318</v>
      </c>
      <c r="C192" s="22" t="s">
        <v>211</v>
      </c>
      <c r="D192" s="31"/>
      <c r="E192" s="31"/>
      <c r="F192" s="31"/>
      <c r="G192" s="31"/>
      <c r="H192" s="31"/>
      <c r="I192" s="31"/>
      <c r="J192" s="31"/>
      <c r="K192" s="31"/>
      <c r="L192" s="31"/>
      <c r="M192" s="31"/>
      <c r="N192"/>
      <c r="O192" s="8" t="s">
        <v>310</v>
      </c>
      <c r="P192" s="8"/>
      <c r="Q192" s="8"/>
    </row>
    <row r="193" spans="2:17" hidden="1" outlineLevel="1">
      <c r="B193" s="271" t="s">
        <v>319</v>
      </c>
      <c r="C193" s="22" t="s">
        <v>211</v>
      </c>
      <c r="D193" s="31"/>
      <c r="E193" s="31"/>
      <c r="F193" s="31"/>
      <c r="G193" s="31"/>
      <c r="H193" s="31"/>
      <c r="I193" s="31"/>
      <c r="J193" s="31"/>
      <c r="K193" s="31"/>
      <c r="L193" s="31"/>
      <c r="M193" s="31"/>
      <c r="N193"/>
      <c r="O193" s="8" t="s">
        <v>310</v>
      </c>
      <c r="P193" s="8"/>
      <c r="Q193" s="8"/>
    </row>
    <row r="194" spans="2:17" hidden="1" outlineLevel="1">
      <c r="B194" s="271" t="s">
        <v>320</v>
      </c>
      <c r="C194" s="22" t="s">
        <v>211</v>
      </c>
      <c r="D194" s="31"/>
      <c r="E194" s="31"/>
      <c r="F194" s="31"/>
      <c r="G194" s="31"/>
      <c r="H194" s="31"/>
      <c r="I194" s="31"/>
      <c r="J194" s="31"/>
      <c r="K194" s="31"/>
      <c r="L194" s="31"/>
      <c r="M194" s="31"/>
      <c r="N194"/>
      <c r="O194" s="8" t="s">
        <v>310</v>
      </c>
      <c r="P194" s="8"/>
      <c r="Q194" s="8"/>
    </row>
    <row r="195" spans="2:17" hidden="1" outlineLevel="1">
      <c r="B195" s="271" t="s">
        <v>321</v>
      </c>
      <c r="C195" s="22" t="s">
        <v>211</v>
      </c>
      <c r="D195" s="31"/>
      <c r="E195" s="31"/>
      <c r="F195" s="31"/>
      <c r="G195" s="31"/>
      <c r="H195" s="31"/>
      <c r="I195" s="31"/>
      <c r="J195" s="31"/>
      <c r="K195" s="31"/>
      <c r="L195" s="31"/>
      <c r="M195" s="31"/>
      <c r="N195"/>
      <c r="O195" s="8" t="s">
        <v>310</v>
      </c>
      <c r="P195" s="8"/>
      <c r="Q195" s="8"/>
    </row>
    <row r="196" spans="2:17" hidden="1" outlineLevel="1">
      <c r="B196" s="271" t="s">
        <v>323</v>
      </c>
      <c r="C196" s="22" t="s">
        <v>211</v>
      </c>
      <c r="D196" s="31"/>
      <c r="E196" s="31"/>
      <c r="F196" s="31"/>
      <c r="G196" s="31"/>
      <c r="H196" s="31"/>
      <c r="I196" s="31"/>
      <c r="J196" s="31"/>
      <c r="K196" s="31"/>
      <c r="L196" s="31"/>
      <c r="M196" s="31"/>
      <c r="N196"/>
      <c r="O196" s="8" t="s">
        <v>310</v>
      </c>
      <c r="P196" s="8"/>
      <c r="Q196" s="8"/>
    </row>
    <row r="197" spans="2:17" hidden="1" outlineLevel="1">
      <c r="B197" s="271" t="s">
        <v>324</v>
      </c>
      <c r="C197" s="22" t="s">
        <v>211</v>
      </c>
      <c r="D197" s="31"/>
      <c r="E197" s="31"/>
      <c r="F197" s="31"/>
      <c r="G197" s="31"/>
      <c r="H197" s="31"/>
      <c r="I197" s="31"/>
      <c r="J197" s="31"/>
      <c r="K197" s="31"/>
      <c r="L197" s="31"/>
      <c r="M197" s="31"/>
      <c r="N197"/>
      <c r="O197" s="8" t="s">
        <v>310</v>
      </c>
      <c r="P197" s="8"/>
      <c r="Q197" s="8"/>
    </row>
    <row r="198" spans="2:17" hidden="1" outlineLevel="1">
      <c r="B198" s="270" t="s">
        <v>327</v>
      </c>
      <c r="C198" s="22" t="s">
        <v>211</v>
      </c>
      <c r="D198" s="31"/>
      <c r="E198" s="31"/>
      <c r="F198" s="31"/>
      <c r="G198" s="31"/>
      <c r="H198" s="31"/>
      <c r="I198" s="31"/>
      <c r="J198" s="31"/>
      <c r="K198" s="31"/>
      <c r="L198" s="31"/>
      <c r="M198" s="31"/>
      <c r="N198"/>
      <c r="O198" s="8" t="s">
        <v>310</v>
      </c>
      <c r="P198" s="8"/>
      <c r="Q198" s="8"/>
    </row>
    <row r="199" spans="2:17" hidden="1" outlineLevel="1">
      <c r="B199" s="271" t="s">
        <v>328</v>
      </c>
      <c r="C199" s="22" t="s">
        <v>211</v>
      </c>
      <c r="D199" s="31"/>
      <c r="E199" s="31"/>
      <c r="F199" s="31"/>
      <c r="G199" s="31"/>
      <c r="H199" s="31"/>
      <c r="I199" s="31"/>
      <c r="J199" s="31"/>
      <c r="K199" s="31"/>
      <c r="L199" s="31"/>
      <c r="M199" s="31"/>
      <c r="N199"/>
      <c r="O199" s="8" t="s">
        <v>310</v>
      </c>
      <c r="P199" s="8"/>
      <c r="Q199" s="8"/>
    </row>
    <row r="200" spans="2:17" hidden="1" outlineLevel="1">
      <c r="B200" s="270" t="s">
        <v>242</v>
      </c>
      <c r="C200" s="22" t="s">
        <v>211</v>
      </c>
      <c r="D200" s="31"/>
      <c r="E200" s="31"/>
      <c r="F200" s="31"/>
      <c r="G200" s="31"/>
      <c r="H200" s="31"/>
      <c r="I200" s="31"/>
      <c r="J200" s="31"/>
      <c r="K200" s="31"/>
      <c r="L200" s="31"/>
      <c r="M200" s="31"/>
      <c r="N200"/>
      <c r="O200" s="8" t="s">
        <v>310</v>
      </c>
      <c r="P200" s="8"/>
      <c r="Q200" s="8"/>
    </row>
    <row r="201" spans="2:17" hidden="1" outlineLevel="1">
      <c r="B201" s="271" t="s">
        <v>329</v>
      </c>
      <c r="C201" s="22" t="s">
        <v>211</v>
      </c>
      <c r="D201" s="31"/>
      <c r="E201" s="31"/>
      <c r="F201" s="31"/>
      <c r="G201" s="31"/>
      <c r="H201" s="31"/>
      <c r="I201" s="31"/>
      <c r="J201" s="31"/>
      <c r="K201" s="31"/>
      <c r="L201" s="31"/>
      <c r="M201" s="31"/>
      <c r="N201"/>
      <c r="O201" s="8" t="s">
        <v>310</v>
      </c>
      <c r="P201" s="8"/>
      <c r="Q201" s="8"/>
    </row>
    <row r="202" spans="2:17" hidden="1" outlineLevel="1">
      <c r="B202" s="259" t="s">
        <v>336</v>
      </c>
      <c r="C202" s="22"/>
      <c r="D202" s="31"/>
      <c r="E202" s="31"/>
      <c r="F202" s="31"/>
      <c r="G202" s="31"/>
      <c r="H202" s="31"/>
      <c r="I202" s="31"/>
      <c r="J202" s="31"/>
      <c r="K202" s="31"/>
      <c r="L202" s="31"/>
      <c r="M202" s="31"/>
      <c r="N202"/>
      <c r="O202" s="8" t="s">
        <v>310</v>
      </c>
      <c r="P202" s="8"/>
      <c r="Q202" s="8"/>
    </row>
    <row r="203" spans="2:17" hidden="1" outlineLevel="1">
      <c r="B203" s="22" t="s">
        <v>331</v>
      </c>
      <c r="C203" s="22" t="s">
        <v>211</v>
      </c>
      <c r="D203" s="31"/>
      <c r="E203" s="31"/>
      <c r="F203" s="31"/>
      <c r="G203" s="31"/>
      <c r="H203" s="31"/>
      <c r="I203" s="31"/>
      <c r="J203" s="31"/>
      <c r="K203" s="31"/>
      <c r="L203" s="31"/>
      <c r="M203" s="31"/>
      <c r="N203"/>
      <c r="O203" s="8" t="s">
        <v>310</v>
      </c>
      <c r="P203" s="8"/>
      <c r="Q203" s="8"/>
    </row>
    <row r="204" spans="2:17" hidden="1" outlineLevel="1">
      <c r="B204" s="22" t="s">
        <v>332</v>
      </c>
      <c r="C204" s="22" t="s">
        <v>211</v>
      </c>
      <c r="D204" s="31"/>
      <c r="E204" s="31"/>
      <c r="F204" s="31"/>
      <c r="G204" s="31"/>
      <c r="H204" s="31"/>
      <c r="I204" s="31"/>
      <c r="J204" s="31"/>
      <c r="K204" s="31"/>
      <c r="L204" s="31"/>
      <c r="M204" s="31"/>
      <c r="N204"/>
      <c r="O204" s="8" t="s">
        <v>268</v>
      </c>
      <c r="P204" s="8"/>
      <c r="Q204" s="8"/>
    </row>
    <row r="205" spans="2:17" hidden="1" outlineLevel="1">
      <c r="B205" s="22" t="s">
        <v>333</v>
      </c>
      <c r="C205" s="22" t="s">
        <v>211</v>
      </c>
      <c r="D205" s="31"/>
      <c r="E205" s="31"/>
      <c r="F205" s="31"/>
      <c r="G205" s="31"/>
      <c r="H205" s="31"/>
      <c r="I205" s="31"/>
      <c r="J205" s="31"/>
      <c r="K205" s="31"/>
      <c r="L205" s="31"/>
      <c r="M205" s="31"/>
      <c r="N205"/>
      <c r="O205" s="8" t="s">
        <v>268</v>
      </c>
      <c r="P205" s="8"/>
      <c r="Q205" s="8"/>
    </row>
    <row r="206" spans="2:17" hidden="1" outlineLevel="1">
      <c r="B206" s="22" t="s">
        <v>334</v>
      </c>
      <c r="C206" s="22" t="s">
        <v>211</v>
      </c>
      <c r="D206" s="31"/>
      <c r="E206" s="31"/>
      <c r="F206" s="31"/>
      <c r="G206" s="31"/>
      <c r="H206" s="31"/>
      <c r="I206" s="31"/>
      <c r="J206" s="31"/>
      <c r="K206" s="31"/>
      <c r="L206" s="31"/>
      <c r="M206" s="31"/>
      <c r="N206"/>
      <c r="O206" s="8" t="s">
        <v>268</v>
      </c>
      <c r="P206" s="8"/>
      <c r="Q206" s="8"/>
    </row>
    <row r="207" spans="2:17" collapsed="1">
      <c r="B207" s="260" t="s">
        <v>337</v>
      </c>
      <c r="C207" s="22" t="s">
        <v>211</v>
      </c>
      <c r="D207" s="31">
        <f>SUM(D210:D212,D214,D216:D217,D219,D221,D223)</f>
        <v>0</v>
      </c>
      <c r="E207" s="31">
        <f t="shared" ref="E207:M207" si="20">SUM(E210:E212,E214,E216:E217,E219,E221,E223)</f>
        <v>0</v>
      </c>
      <c r="F207" s="31">
        <f t="shared" si="20"/>
        <v>0</v>
      </c>
      <c r="G207" s="31">
        <f t="shared" si="20"/>
        <v>0</v>
      </c>
      <c r="H207" s="31">
        <f t="shared" si="20"/>
        <v>0</v>
      </c>
      <c r="I207" s="31">
        <f t="shared" si="20"/>
        <v>0</v>
      </c>
      <c r="J207" s="31">
        <f t="shared" si="20"/>
        <v>0</v>
      </c>
      <c r="K207" s="31">
        <f t="shared" si="20"/>
        <v>0</v>
      </c>
      <c r="L207" s="31">
        <f t="shared" si="20"/>
        <v>0</v>
      </c>
      <c r="M207" s="31">
        <f t="shared" si="20"/>
        <v>0</v>
      </c>
      <c r="N207"/>
      <c r="O207" s="8" t="s">
        <v>268</v>
      </c>
      <c r="P207" s="8"/>
      <c r="Q207" s="8"/>
    </row>
    <row r="208" spans="2:17" hidden="1" outlineLevel="1">
      <c r="B208" s="272" t="s">
        <v>312</v>
      </c>
      <c r="C208" s="22"/>
      <c r="D208" s="31"/>
      <c r="E208" s="31"/>
      <c r="F208" s="31"/>
      <c r="G208" s="31"/>
      <c r="H208" s="31"/>
      <c r="I208" s="31"/>
      <c r="J208" s="31"/>
      <c r="K208" s="31"/>
      <c r="L208" s="31"/>
      <c r="M208" s="31"/>
      <c r="N208"/>
      <c r="O208" s="8"/>
      <c r="P208" s="8"/>
      <c r="Q208" s="8"/>
    </row>
    <row r="209" spans="1:17" hidden="1" outlineLevel="1">
      <c r="A209" s="3"/>
      <c r="B209" s="273" t="s">
        <v>313</v>
      </c>
      <c r="C209" s="22" t="s">
        <v>211</v>
      </c>
      <c r="D209" s="31"/>
      <c r="E209" s="31"/>
      <c r="F209" s="31"/>
      <c r="G209" s="31"/>
      <c r="H209" s="31"/>
      <c r="I209" s="31"/>
      <c r="J209" s="31"/>
      <c r="K209" s="31"/>
      <c r="L209" s="31"/>
      <c r="M209" s="31"/>
      <c r="N209"/>
      <c r="O209" s="8"/>
      <c r="P209" s="8"/>
      <c r="Q209" s="8"/>
    </row>
    <row r="210" spans="1:17" hidden="1" outlineLevel="1">
      <c r="B210" s="274" t="s">
        <v>314</v>
      </c>
      <c r="C210" s="22" t="s">
        <v>211</v>
      </c>
      <c r="D210" s="31"/>
      <c r="E210" s="31"/>
      <c r="F210" s="31"/>
      <c r="G210" s="31"/>
      <c r="H210" s="31"/>
      <c r="I210" s="31"/>
      <c r="J210" s="31"/>
      <c r="K210" s="31"/>
      <c r="L210" s="31"/>
      <c r="M210" s="31"/>
      <c r="N210"/>
      <c r="O210" s="8"/>
      <c r="P210" s="8"/>
      <c r="Q210" s="8"/>
    </row>
    <row r="211" spans="1:17" hidden="1" outlineLevel="1">
      <c r="B211" s="274" t="s">
        <v>315</v>
      </c>
      <c r="C211" s="22" t="s">
        <v>211</v>
      </c>
      <c r="D211" s="31"/>
      <c r="E211" s="31"/>
      <c r="F211" s="31"/>
      <c r="G211" s="31"/>
      <c r="H211" s="31"/>
      <c r="I211" s="31"/>
      <c r="J211" s="31"/>
      <c r="K211" s="31"/>
      <c r="L211" s="31"/>
      <c r="M211" s="31"/>
      <c r="N211"/>
      <c r="O211" s="8"/>
      <c r="P211" s="8"/>
      <c r="Q211" s="8"/>
    </row>
    <row r="212" spans="1:17" hidden="1" outlineLevel="1">
      <c r="B212" s="274" t="s">
        <v>316</v>
      </c>
      <c r="C212" s="22" t="s">
        <v>211</v>
      </c>
      <c r="D212" s="31"/>
      <c r="E212" s="31"/>
      <c r="F212" s="31"/>
      <c r="G212" s="31"/>
      <c r="H212" s="31"/>
      <c r="I212" s="31"/>
      <c r="J212" s="31"/>
      <c r="K212" s="31"/>
      <c r="L212" s="31"/>
      <c r="M212" s="31"/>
      <c r="N212"/>
      <c r="O212" s="8"/>
      <c r="P212" s="8"/>
      <c r="Q212" s="8"/>
    </row>
    <row r="213" spans="1:17" hidden="1" outlineLevel="1">
      <c r="B213" s="273" t="s">
        <v>317</v>
      </c>
      <c r="C213" s="22" t="s">
        <v>211</v>
      </c>
      <c r="D213" s="31"/>
      <c r="E213" s="31"/>
      <c r="F213" s="31"/>
      <c r="G213" s="31"/>
      <c r="H213" s="31"/>
      <c r="I213" s="31"/>
      <c r="J213" s="31"/>
      <c r="K213" s="31"/>
      <c r="L213" s="31"/>
      <c r="M213" s="31"/>
      <c r="N213"/>
      <c r="O213" s="8"/>
      <c r="P213" s="8"/>
      <c r="Q213" s="8"/>
    </row>
    <row r="214" spans="1:17" hidden="1" outlineLevel="1">
      <c r="B214" s="274" t="s">
        <v>338</v>
      </c>
      <c r="C214" s="22" t="s">
        <v>211</v>
      </c>
      <c r="D214" s="31"/>
      <c r="E214" s="31"/>
      <c r="F214" s="31"/>
      <c r="G214" s="31"/>
      <c r="H214" s="31"/>
      <c r="I214" s="31"/>
      <c r="J214" s="31"/>
      <c r="K214" s="31"/>
      <c r="L214" s="31"/>
      <c r="M214" s="31"/>
      <c r="N214"/>
      <c r="O214" s="8"/>
      <c r="P214" s="8"/>
      <c r="Q214" s="8"/>
    </row>
    <row r="215" spans="1:17" hidden="1" outlineLevel="1">
      <c r="B215" s="273" t="s">
        <v>325</v>
      </c>
      <c r="C215" s="22" t="s">
        <v>211</v>
      </c>
      <c r="D215" s="31"/>
      <c r="E215" s="31"/>
      <c r="F215" s="31"/>
      <c r="G215" s="31"/>
      <c r="H215" s="31"/>
      <c r="I215" s="31"/>
      <c r="J215" s="31"/>
      <c r="K215" s="31"/>
      <c r="L215" s="31"/>
      <c r="M215" s="31"/>
      <c r="N215"/>
      <c r="O215" s="8"/>
      <c r="P215" s="8"/>
      <c r="Q215" s="8"/>
    </row>
    <row r="216" spans="1:17" hidden="1" outlineLevel="1">
      <c r="B216" s="274" t="s">
        <v>316</v>
      </c>
      <c r="C216" s="22" t="s">
        <v>211</v>
      </c>
      <c r="D216" s="31"/>
      <c r="E216" s="31"/>
      <c r="F216" s="31"/>
      <c r="G216" s="31"/>
      <c r="H216" s="31"/>
      <c r="I216" s="31"/>
      <c r="J216" s="31"/>
      <c r="K216" s="31"/>
      <c r="L216" s="31"/>
      <c r="M216" s="31"/>
      <c r="N216"/>
      <c r="O216" s="8"/>
      <c r="P216" s="8"/>
      <c r="Q216" s="8"/>
    </row>
    <row r="217" spans="1:17" hidden="1" outlineLevel="1">
      <c r="B217" s="274" t="s">
        <v>338</v>
      </c>
      <c r="C217" s="22" t="s">
        <v>211</v>
      </c>
      <c r="D217" s="31"/>
      <c r="E217" s="31"/>
      <c r="F217" s="31"/>
      <c r="G217" s="31"/>
      <c r="H217" s="31"/>
      <c r="I217" s="31"/>
      <c r="J217" s="31"/>
      <c r="K217" s="31"/>
      <c r="L217" s="31"/>
      <c r="M217" s="31"/>
      <c r="N217"/>
      <c r="O217" s="8"/>
      <c r="P217" s="8"/>
      <c r="Q217" s="8"/>
    </row>
    <row r="218" spans="1:17" hidden="1" outlineLevel="1">
      <c r="B218" s="273" t="s">
        <v>326</v>
      </c>
      <c r="C218" s="22" t="s">
        <v>211</v>
      </c>
      <c r="D218" s="31"/>
      <c r="E218" s="31"/>
      <c r="F218" s="31"/>
      <c r="G218" s="31"/>
      <c r="H218" s="31"/>
      <c r="I218" s="31"/>
      <c r="J218" s="31"/>
      <c r="K218" s="31"/>
      <c r="L218" s="31"/>
      <c r="M218" s="31"/>
      <c r="N218"/>
      <c r="O218" s="8"/>
      <c r="P218" s="8"/>
      <c r="Q218" s="8"/>
    </row>
    <row r="219" spans="1:17" hidden="1" outlineLevel="1">
      <c r="B219" s="274" t="s">
        <v>316</v>
      </c>
      <c r="C219" s="22" t="s">
        <v>211</v>
      </c>
      <c r="D219" s="31"/>
      <c r="E219" s="31"/>
      <c r="F219" s="31"/>
      <c r="G219" s="31"/>
      <c r="H219" s="31"/>
      <c r="I219" s="31"/>
      <c r="J219" s="31"/>
      <c r="K219" s="31"/>
      <c r="L219" s="31"/>
      <c r="M219" s="31"/>
      <c r="N219"/>
      <c r="O219" s="8"/>
      <c r="P219" s="8"/>
      <c r="Q219" s="8"/>
    </row>
    <row r="220" spans="1:17" hidden="1" outlineLevel="1">
      <c r="B220" s="273" t="s">
        <v>327</v>
      </c>
      <c r="C220" s="22" t="s">
        <v>211</v>
      </c>
      <c r="D220" s="31"/>
      <c r="E220" s="31"/>
      <c r="F220" s="31"/>
      <c r="G220" s="31"/>
      <c r="H220" s="31"/>
      <c r="I220" s="31"/>
      <c r="J220" s="31"/>
      <c r="K220" s="31"/>
      <c r="L220" s="31"/>
      <c r="M220" s="31"/>
      <c r="N220"/>
      <c r="O220" s="8"/>
      <c r="P220" s="8"/>
      <c r="Q220" s="8"/>
    </row>
    <row r="221" spans="1:17" hidden="1" outlineLevel="1">
      <c r="B221" s="274" t="s">
        <v>328</v>
      </c>
      <c r="C221" s="22" t="s">
        <v>211</v>
      </c>
      <c r="D221" s="31"/>
      <c r="E221" s="31"/>
      <c r="F221" s="31"/>
      <c r="G221" s="31"/>
      <c r="H221" s="31"/>
      <c r="I221" s="31"/>
      <c r="J221" s="31"/>
      <c r="K221" s="31"/>
      <c r="L221" s="31"/>
      <c r="M221" s="31"/>
      <c r="N221"/>
      <c r="O221" s="8"/>
      <c r="P221" s="8"/>
      <c r="Q221" s="8"/>
    </row>
    <row r="222" spans="1:17" hidden="1" outlineLevel="1">
      <c r="B222" s="273" t="s">
        <v>242</v>
      </c>
      <c r="C222" s="22" t="s">
        <v>211</v>
      </c>
      <c r="D222" s="31"/>
      <c r="E222" s="31"/>
      <c r="F222" s="31"/>
      <c r="G222" s="31"/>
      <c r="H222" s="31"/>
      <c r="I222" s="31"/>
      <c r="J222" s="31"/>
      <c r="K222" s="31"/>
      <c r="L222" s="31"/>
      <c r="M222" s="31"/>
      <c r="N222"/>
      <c r="O222" s="8"/>
      <c r="P222" s="8"/>
      <c r="Q222" s="8"/>
    </row>
    <row r="223" spans="1:17" hidden="1" outlineLevel="1">
      <c r="B223" s="274" t="s">
        <v>329</v>
      </c>
      <c r="C223" s="22" t="s">
        <v>211</v>
      </c>
      <c r="D223" s="31"/>
      <c r="E223" s="31"/>
      <c r="F223" s="31"/>
      <c r="G223" s="31"/>
      <c r="H223" s="31"/>
      <c r="I223" s="31"/>
      <c r="J223" s="31"/>
      <c r="K223" s="31"/>
      <c r="L223" s="31"/>
      <c r="M223" s="31"/>
      <c r="N223"/>
      <c r="O223" s="8"/>
      <c r="P223" s="8"/>
      <c r="Q223" s="8"/>
    </row>
    <row r="224" spans="1:17" hidden="1" outlineLevel="1">
      <c r="B224" s="257" t="s">
        <v>330</v>
      </c>
      <c r="C224" s="22"/>
      <c r="D224" s="31"/>
      <c r="E224" s="31"/>
      <c r="F224" s="31"/>
      <c r="G224" s="31"/>
      <c r="H224" s="31"/>
      <c r="I224" s="31"/>
      <c r="J224" s="31"/>
      <c r="K224" s="31"/>
      <c r="L224" s="31"/>
      <c r="M224" s="31"/>
      <c r="N224"/>
      <c r="O224" s="8"/>
      <c r="P224" s="8"/>
      <c r="Q224" s="8"/>
    </row>
    <row r="225" spans="2:17" hidden="1" outlineLevel="1">
      <c r="B225" s="31" t="s">
        <v>331</v>
      </c>
      <c r="C225" s="22" t="s">
        <v>211</v>
      </c>
      <c r="D225" s="31"/>
      <c r="E225" s="31"/>
      <c r="F225" s="31"/>
      <c r="G225" s="31"/>
      <c r="H225" s="31"/>
      <c r="I225" s="31"/>
      <c r="J225" s="31"/>
      <c r="K225" s="31"/>
      <c r="L225" s="31"/>
      <c r="M225" s="31"/>
      <c r="N225"/>
      <c r="O225" s="8"/>
      <c r="P225" s="8"/>
      <c r="Q225" s="8"/>
    </row>
    <row r="226" spans="2:17" hidden="1" outlineLevel="1">
      <c r="B226" s="31" t="s">
        <v>332</v>
      </c>
      <c r="C226" s="22" t="s">
        <v>211</v>
      </c>
      <c r="D226" s="31"/>
      <c r="E226" s="31"/>
      <c r="F226" s="31"/>
      <c r="G226" s="31"/>
      <c r="H226" s="31"/>
      <c r="I226" s="31"/>
      <c r="J226" s="31"/>
      <c r="K226" s="31"/>
      <c r="L226" s="31"/>
      <c r="M226" s="31"/>
      <c r="N226"/>
      <c r="O226" s="8"/>
      <c r="P226" s="8"/>
      <c r="Q226" s="8"/>
    </row>
    <row r="227" spans="2:17" hidden="1" outlineLevel="1">
      <c r="B227" s="31" t="s">
        <v>333</v>
      </c>
      <c r="C227" s="22" t="s">
        <v>211</v>
      </c>
      <c r="D227" s="31"/>
      <c r="E227" s="31"/>
      <c r="F227" s="31"/>
      <c r="G227" s="31"/>
      <c r="H227" s="31"/>
      <c r="I227" s="31"/>
      <c r="J227" s="31"/>
      <c r="K227" s="31"/>
      <c r="L227" s="31"/>
      <c r="M227" s="31"/>
      <c r="N227"/>
      <c r="O227" s="8"/>
      <c r="P227" s="8"/>
      <c r="Q227" s="8"/>
    </row>
    <row r="228" spans="2:17" hidden="1" outlineLevel="1">
      <c r="B228" s="31" t="s">
        <v>334</v>
      </c>
      <c r="C228" s="22" t="s">
        <v>211</v>
      </c>
      <c r="D228" s="31"/>
      <c r="E228" s="31"/>
      <c r="F228" s="31"/>
      <c r="G228" s="31"/>
      <c r="H228" s="31"/>
      <c r="I228" s="31"/>
      <c r="J228" s="31"/>
      <c r="K228" s="31"/>
      <c r="L228" s="31"/>
      <c r="M228" s="31"/>
      <c r="N228"/>
      <c r="O228" s="8"/>
      <c r="P228" s="8"/>
      <c r="Q228" s="8"/>
    </row>
    <row r="229" spans="2:17" collapsed="1">
      <c r="B229" s="4"/>
    </row>
    <row r="230" spans="2:17">
      <c r="B230" s="4"/>
    </row>
    <row r="231" spans="2:17">
      <c r="B231" s="4"/>
    </row>
    <row r="232" spans="2:17">
      <c r="B232" s="4"/>
    </row>
    <row r="233" spans="2:17">
      <c r="B233" s="4"/>
    </row>
    <row r="234" spans="2:17">
      <c r="B234" s="4"/>
    </row>
    <row r="235" spans="2:17">
      <c r="B235" s="2"/>
    </row>
    <row r="236" spans="2:17">
      <c r="B236" s="4"/>
    </row>
    <row r="237" spans="2:17">
      <c r="B237" s="4"/>
    </row>
    <row r="238" spans="2:17">
      <c r="B238" s="4"/>
    </row>
    <row r="239" spans="2:17">
      <c r="B239" s="4"/>
    </row>
    <row r="240" spans="2:17">
      <c r="B240" s="4"/>
    </row>
    <row r="241" spans="2:2">
      <c r="B241" s="4"/>
    </row>
    <row r="244" spans="2:2">
      <c r="B244" s="2"/>
    </row>
    <row r="245" spans="2:2">
      <c r="B245" s="2"/>
    </row>
    <row r="247" spans="2:2">
      <c r="B247" s="2"/>
    </row>
    <row r="248" spans="2:2">
      <c r="B248" s="4"/>
    </row>
    <row r="249" spans="2:2">
      <c r="B249" s="4"/>
    </row>
    <row r="250" spans="2:2">
      <c r="B250" s="4"/>
    </row>
    <row r="251" spans="2:2">
      <c r="B251" s="4"/>
    </row>
    <row r="252" spans="2:2">
      <c r="B252" s="4"/>
    </row>
    <row r="253" spans="2:2">
      <c r="B253" s="4"/>
    </row>
    <row r="254" spans="2:2">
      <c r="B254" s="4"/>
    </row>
    <row r="255" spans="2:2">
      <c r="B255" s="4"/>
    </row>
    <row r="256" spans="2:2">
      <c r="B256" s="2"/>
    </row>
    <row r="257" spans="2:2">
      <c r="B257" s="4"/>
    </row>
    <row r="258" spans="2:2">
      <c r="B258" s="4"/>
    </row>
    <row r="259" spans="2:2">
      <c r="B259" s="4"/>
    </row>
    <row r="260" spans="2:2">
      <c r="B260" s="4"/>
    </row>
    <row r="261" spans="2:2">
      <c r="B261" s="4"/>
    </row>
    <row r="262" spans="2:2">
      <c r="B262" s="4"/>
    </row>
    <row r="265" spans="2:2">
      <c r="B265" s="2"/>
    </row>
    <row r="266" spans="2:2">
      <c r="B266" s="2"/>
    </row>
    <row r="268" spans="2:2">
      <c r="B268" s="2"/>
    </row>
    <row r="269" spans="2:2">
      <c r="B269" s="4"/>
    </row>
    <row r="270" spans="2:2">
      <c r="B270" s="4"/>
    </row>
    <row r="271" spans="2:2">
      <c r="B271" s="4"/>
    </row>
    <row r="272" spans="2:2">
      <c r="B272" s="4"/>
    </row>
    <row r="273" spans="2:2">
      <c r="B273" s="4"/>
    </row>
    <row r="274" spans="2:2">
      <c r="B274" s="4"/>
    </row>
    <row r="275" spans="2:2">
      <c r="B275" s="4"/>
    </row>
    <row r="276" spans="2:2">
      <c r="B276" s="4"/>
    </row>
    <row r="277" spans="2:2">
      <c r="B277" s="2"/>
    </row>
    <row r="278" spans="2:2">
      <c r="B278" s="4"/>
    </row>
    <row r="279" spans="2:2">
      <c r="B279" s="4"/>
    </row>
    <row r="280" spans="2:2">
      <c r="B280" s="4"/>
    </row>
    <row r="281" spans="2:2">
      <c r="B281" s="4"/>
    </row>
    <row r="282" spans="2:2">
      <c r="B282" s="4"/>
    </row>
    <row r="283" spans="2:2">
      <c r="B283" s="4"/>
    </row>
  </sheetData>
  <mergeCells count="3">
    <mergeCell ref="A1:O1"/>
    <mergeCell ref="A15:A19"/>
    <mergeCell ref="A20:A23"/>
  </mergeCells>
  <phoneticPr fontId="3" type="noConversion"/>
  <pageMargins left="0.7" right="0.7" top="0.75" bottom="0.75" header="0.3" footer="0.3"/>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A49CF-9246-4313-B556-BBD5443F1917}">
  <sheetPr codeName="Folha12"/>
  <dimension ref="A1:Q277"/>
  <sheetViews>
    <sheetView zoomScale="70" zoomScaleNormal="70" workbookViewId="0">
      <pane xSplit="2" ySplit="14" topLeftCell="O15" activePane="bottomRight" state="frozen"/>
      <selection pane="bottomRight" activeCell="O86" sqref="O86"/>
      <selection pane="bottomLeft" activeCell="A15" sqref="A15"/>
      <selection pane="topRight" activeCell="C1" sqref="C1"/>
    </sheetView>
  </sheetViews>
  <sheetFormatPr defaultRowHeight="14.45" outlineLevelRow="1"/>
  <cols>
    <col min="1" max="1" width="8.7109375" style="3"/>
    <col min="2" max="2" width="118.42578125" customWidth="1"/>
    <col min="3" max="3" width="8.7109375" style="3"/>
    <col min="4" max="4" width="14.140625" customWidth="1"/>
    <col min="5" max="14" width="8.7109375" style="134"/>
    <col min="15" max="15" width="82.140625" bestFit="1" customWidth="1"/>
    <col min="16" max="16" width="18.140625" customWidth="1"/>
    <col min="17" max="17" width="21.85546875" customWidth="1"/>
    <col min="18" max="18" width="27.5703125" customWidth="1"/>
  </cols>
  <sheetData>
    <row r="1" spans="1:17" ht="18.600000000000001">
      <c r="A1" s="348" t="s">
        <v>409</v>
      </c>
      <c r="B1" s="348"/>
      <c r="C1" s="348"/>
      <c r="D1" s="348"/>
      <c r="E1" s="348"/>
      <c r="F1" s="348"/>
      <c r="G1" s="348"/>
      <c r="H1" s="348"/>
      <c r="I1" s="348"/>
      <c r="J1" s="348"/>
      <c r="K1" s="348"/>
      <c r="L1" s="348"/>
      <c r="M1" s="348"/>
      <c r="N1" s="348"/>
      <c r="O1" s="348"/>
    </row>
    <row r="3" spans="1:17">
      <c r="A3" s="7">
        <v>1</v>
      </c>
      <c r="B3" s="23" t="s">
        <v>410</v>
      </c>
      <c r="C3" s="27" t="s">
        <v>136</v>
      </c>
      <c r="D3" s="128" t="s">
        <v>139</v>
      </c>
      <c r="E3" s="128" t="s">
        <v>140</v>
      </c>
      <c r="F3" s="128" t="s">
        <v>141</v>
      </c>
      <c r="G3" s="128" t="s">
        <v>142</v>
      </c>
      <c r="H3" s="128" t="s">
        <v>143</v>
      </c>
      <c r="I3" s="128" t="s">
        <v>144</v>
      </c>
      <c r="J3" s="128" t="s">
        <v>145</v>
      </c>
      <c r="K3" s="128" t="s">
        <v>146</v>
      </c>
      <c r="L3" s="128" t="s">
        <v>147</v>
      </c>
      <c r="M3" s="129" t="s">
        <v>148</v>
      </c>
      <c r="N3"/>
      <c r="O3" s="105" t="s">
        <v>149</v>
      </c>
      <c r="P3" s="105" t="s">
        <v>150</v>
      </c>
      <c r="Q3" s="105" t="s">
        <v>151</v>
      </c>
    </row>
    <row r="4" spans="1:17">
      <c r="B4" s="15" t="s">
        <v>367</v>
      </c>
      <c r="C4" s="11" t="s">
        <v>211</v>
      </c>
      <c r="D4" s="125">
        <f t="shared" ref="D4:M4" si="0">D15</f>
        <v>0</v>
      </c>
      <c r="E4" s="125">
        <f t="shared" si="0"/>
        <v>0</v>
      </c>
      <c r="F4" s="125">
        <f t="shared" si="0"/>
        <v>0</v>
      </c>
      <c r="G4" s="125">
        <f t="shared" si="0"/>
        <v>0</v>
      </c>
      <c r="H4" s="125">
        <f t="shared" si="0"/>
        <v>0</v>
      </c>
      <c r="I4" s="125">
        <f t="shared" si="0"/>
        <v>0</v>
      </c>
      <c r="J4" s="125">
        <f t="shared" si="0"/>
        <v>0</v>
      </c>
      <c r="K4" s="125">
        <f t="shared" si="0"/>
        <v>0</v>
      </c>
      <c r="L4" s="125">
        <f t="shared" si="0"/>
        <v>0</v>
      </c>
      <c r="M4" s="125">
        <f t="shared" si="0"/>
        <v>0</v>
      </c>
      <c r="N4"/>
      <c r="O4" s="8" t="s">
        <v>368</v>
      </c>
      <c r="P4" s="8"/>
      <c r="Q4" s="8"/>
    </row>
    <row r="5" spans="1:17">
      <c r="A5" s="2"/>
      <c r="B5" s="15" t="s">
        <v>369</v>
      </c>
      <c r="C5" s="11" t="s">
        <v>211</v>
      </c>
      <c r="D5" s="125">
        <f t="shared" ref="D5:M5" si="1">D16</f>
        <v>0</v>
      </c>
      <c r="E5" s="125">
        <f t="shared" si="1"/>
        <v>0</v>
      </c>
      <c r="F5" s="125">
        <f t="shared" si="1"/>
        <v>0</v>
      </c>
      <c r="G5" s="125">
        <f t="shared" si="1"/>
        <v>0</v>
      </c>
      <c r="H5" s="125">
        <f t="shared" si="1"/>
        <v>0</v>
      </c>
      <c r="I5" s="125">
        <f t="shared" si="1"/>
        <v>0</v>
      </c>
      <c r="J5" s="125">
        <f t="shared" si="1"/>
        <v>0</v>
      </c>
      <c r="K5" s="125">
        <f t="shared" si="1"/>
        <v>0</v>
      </c>
      <c r="L5" s="125">
        <f t="shared" si="1"/>
        <v>0</v>
      </c>
      <c r="M5" s="125">
        <f t="shared" si="1"/>
        <v>0</v>
      </c>
      <c r="N5"/>
      <c r="O5" s="8" t="s">
        <v>368</v>
      </c>
      <c r="P5" s="8"/>
      <c r="Q5" s="8"/>
    </row>
    <row r="6" spans="1:17">
      <c r="A6" s="2"/>
      <c r="B6" s="15" t="s">
        <v>370</v>
      </c>
      <c r="C6" s="11" t="s">
        <v>211</v>
      </c>
      <c r="D6" s="125">
        <f t="shared" ref="D6:M6" si="2">D17</f>
        <v>0</v>
      </c>
      <c r="E6" s="125">
        <f t="shared" si="2"/>
        <v>0</v>
      </c>
      <c r="F6" s="125">
        <f t="shared" si="2"/>
        <v>0</v>
      </c>
      <c r="G6" s="125">
        <f t="shared" si="2"/>
        <v>0</v>
      </c>
      <c r="H6" s="125">
        <f t="shared" si="2"/>
        <v>0</v>
      </c>
      <c r="I6" s="125">
        <f t="shared" si="2"/>
        <v>0</v>
      </c>
      <c r="J6" s="125">
        <f t="shared" si="2"/>
        <v>0</v>
      </c>
      <c r="K6" s="125">
        <f t="shared" si="2"/>
        <v>0</v>
      </c>
      <c r="L6" s="125">
        <f t="shared" si="2"/>
        <v>0</v>
      </c>
      <c r="M6" s="125">
        <f t="shared" si="2"/>
        <v>0</v>
      </c>
      <c r="N6"/>
      <c r="O6" s="8" t="s">
        <v>368</v>
      </c>
      <c r="P6" s="8"/>
      <c r="Q6" s="8"/>
    </row>
    <row r="7" spans="1:17">
      <c r="A7" s="2"/>
      <c r="B7" s="15" t="s">
        <v>371</v>
      </c>
      <c r="C7" s="11" t="s">
        <v>211</v>
      </c>
      <c r="D7" s="125">
        <f t="shared" ref="D7:M7" si="3">D18</f>
        <v>0</v>
      </c>
      <c r="E7" s="125">
        <f t="shared" si="3"/>
        <v>0</v>
      </c>
      <c r="F7" s="125">
        <f t="shared" si="3"/>
        <v>0</v>
      </c>
      <c r="G7" s="125">
        <f t="shared" si="3"/>
        <v>0</v>
      </c>
      <c r="H7" s="125">
        <f t="shared" si="3"/>
        <v>0</v>
      </c>
      <c r="I7" s="125">
        <f t="shared" si="3"/>
        <v>0</v>
      </c>
      <c r="J7" s="125">
        <f t="shared" si="3"/>
        <v>0</v>
      </c>
      <c r="K7" s="125">
        <f t="shared" si="3"/>
        <v>0</v>
      </c>
      <c r="L7" s="125">
        <f t="shared" si="3"/>
        <v>0</v>
      </c>
      <c r="M7" s="125">
        <f t="shared" si="3"/>
        <v>0</v>
      </c>
      <c r="N7"/>
      <c r="O7" s="8" t="s">
        <v>368</v>
      </c>
      <c r="P7" s="8"/>
      <c r="Q7" s="8"/>
    </row>
    <row r="8" spans="1:17">
      <c r="A8" s="2"/>
      <c r="B8" s="15" t="s">
        <v>372</v>
      </c>
      <c r="C8" s="11" t="s">
        <v>211</v>
      </c>
      <c r="D8" s="125">
        <f t="shared" ref="D8:M8" si="4">D19</f>
        <v>0</v>
      </c>
      <c r="E8" s="125">
        <f t="shared" si="4"/>
        <v>0</v>
      </c>
      <c r="F8" s="125">
        <f t="shared" si="4"/>
        <v>0</v>
      </c>
      <c r="G8" s="125">
        <f t="shared" si="4"/>
        <v>0</v>
      </c>
      <c r="H8" s="125">
        <f t="shared" si="4"/>
        <v>0</v>
      </c>
      <c r="I8" s="125">
        <f t="shared" si="4"/>
        <v>0</v>
      </c>
      <c r="J8" s="125">
        <f t="shared" si="4"/>
        <v>0</v>
      </c>
      <c r="K8" s="125">
        <f t="shared" si="4"/>
        <v>0</v>
      </c>
      <c r="L8" s="125">
        <f t="shared" si="4"/>
        <v>0</v>
      </c>
      <c r="M8" s="125">
        <f t="shared" si="4"/>
        <v>0</v>
      </c>
      <c r="N8"/>
      <c r="O8" s="8" t="s">
        <v>368</v>
      </c>
      <c r="P8" s="8"/>
      <c r="Q8" s="8"/>
    </row>
    <row r="9" spans="1:17">
      <c r="A9" s="2"/>
      <c r="B9" s="15" t="s">
        <v>373</v>
      </c>
      <c r="C9" s="11" t="s">
        <v>211</v>
      </c>
      <c r="D9" s="125">
        <f t="shared" ref="D9:M9" si="5">D20</f>
        <v>0</v>
      </c>
      <c r="E9" s="125">
        <f t="shared" si="5"/>
        <v>0</v>
      </c>
      <c r="F9" s="125">
        <f t="shared" si="5"/>
        <v>0</v>
      </c>
      <c r="G9" s="125">
        <f t="shared" si="5"/>
        <v>0</v>
      </c>
      <c r="H9" s="125">
        <f t="shared" si="5"/>
        <v>0</v>
      </c>
      <c r="I9" s="125">
        <f t="shared" si="5"/>
        <v>0</v>
      </c>
      <c r="J9" s="125">
        <f t="shared" si="5"/>
        <v>0</v>
      </c>
      <c r="K9" s="125">
        <f t="shared" si="5"/>
        <v>0</v>
      </c>
      <c r="L9" s="125">
        <f t="shared" si="5"/>
        <v>0</v>
      </c>
      <c r="M9" s="125">
        <f t="shared" si="5"/>
        <v>0</v>
      </c>
      <c r="N9"/>
      <c r="O9" s="8" t="s">
        <v>368</v>
      </c>
      <c r="P9" s="8"/>
      <c r="Q9" s="8"/>
    </row>
    <row r="10" spans="1:17">
      <c r="A10" s="2"/>
      <c r="B10" s="15" t="s">
        <v>374</v>
      </c>
      <c r="C10" s="11" t="s">
        <v>211</v>
      </c>
      <c r="D10" s="125">
        <f t="shared" ref="D10:M10" si="6">D21</f>
        <v>0</v>
      </c>
      <c r="E10" s="125">
        <f t="shared" si="6"/>
        <v>0</v>
      </c>
      <c r="F10" s="125">
        <f t="shared" si="6"/>
        <v>0</v>
      </c>
      <c r="G10" s="125">
        <f t="shared" si="6"/>
        <v>0</v>
      </c>
      <c r="H10" s="125">
        <f t="shared" si="6"/>
        <v>0</v>
      </c>
      <c r="I10" s="125">
        <f t="shared" si="6"/>
        <v>0</v>
      </c>
      <c r="J10" s="125">
        <f t="shared" si="6"/>
        <v>0</v>
      </c>
      <c r="K10" s="125">
        <f t="shared" si="6"/>
        <v>0</v>
      </c>
      <c r="L10" s="125">
        <f t="shared" si="6"/>
        <v>0</v>
      </c>
      <c r="M10" s="125">
        <f t="shared" si="6"/>
        <v>0</v>
      </c>
      <c r="N10"/>
      <c r="O10" s="8" t="s">
        <v>368</v>
      </c>
      <c r="P10" s="8"/>
      <c r="Q10" s="8"/>
    </row>
    <row r="11" spans="1:17">
      <c r="A11" s="2"/>
      <c r="B11" s="15" t="s">
        <v>375</v>
      </c>
      <c r="C11" s="11" t="s">
        <v>211</v>
      </c>
      <c r="D11" s="125">
        <f t="shared" ref="D11:M11" si="7">D22</f>
        <v>0</v>
      </c>
      <c r="E11" s="125">
        <f t="shared" si="7"/>
        <v>0</v>
      </c>
      <c r="F11" s="125">
        <f t="shared" si="7"/>
        <v>0</v>
      </c>
      <c r="G11" s="125">
        <f t="shared" si="7"/>
        <v>0</v>
      </c>
      <c r="H11" s="125">
        <f t="shared" si="7"/>
        <v>0</v>
      </c>
      <c r="I11" s="125">
        <f t="shared" si="7"/>
        <v>0</v>
      </c>
      <c r="J11" s="125">
        <f t="shared" si="7"/>
        <v>0</v>
      </c>
      <c r="K11" s="125">
        <f t="shared" si="7"/>
        <v>0</v>
      </c>
      <c r="L11" s="125">
        <f t="shared" si="7"/>
        <v>0</v>
      </c>
      <c r="M11" s="125">
        <f t="shared" si="7"/>
        <v>0</v>
      </c>
      <c r="N11"/>
      <c r="O11" s="8" t="s">
        <v>368</v>
      </c>
      <c r="P11" s="8"/>
      <c r="Q11" s="8"/>
    </row>
    <row r="12" spans="1:17">
      <c r="A12" s="2"/>
      <c r="B12" s="29" t="s">
        <v>376</v>
      </c>
      <c r="C12" s="11" t="s">
        <v>211</v>
      </c>
      <c r="D12" s="131">
        <f t="shared" ref="D12:M12" si="8">D23</f>
        <v>0</v>
      </c>
      <c r="E12" s="131">
        <f t="shared" si="8"/>
        <v>0</v>
      </c>
      <c r="F12" s="131">
        <f t="shared" si="8"/>
        <v>0</v>
      </c>
      <c r="G12" s="131">
        <f t="shared" si="8"/>
        <v>0</v>
      </c>
      <c r="H12" s="131">
        <f t="shared" si="8"/>
        <v>0</v>
      </c>
      <c r="I12" s="131">
        <f t="shared" si="8"/>
        <v>0</v>
      </c>
      <c r="J12" s="131">
        <f t="shared" si="8"/>
        <v>0</v>
      </c>
      <c r="K12" s="131">
        <f t="shared" si="8"/>
        <v>0</v>
      </c>
      <c r="L12" s="131">
        <f t="shared" si="8"/>
        <v>0</v>
      </c>
      <c r="M12" s="131">
        <f t="shared" si="8"/>
        <v>0</v>
      </c>
      <c r="N12"/>
      <c r="O12" s="8" t="s">
        <v>368</v>
      </c>
      <c r="P12" s="8"/>
      <c r="Q12" s="8"/>
    </row>
    <row r="14" spans="1:17">
      <c r="A14" s="11">
        <v>2</v>
      </c>
      <c r="B14" s="5" t="s">
        <v>411</v>
      </c>
      <c r="C14" s="48" t="s">
        <v>136</v>
      </c>
      <c r="D14" s="132" t="s">
        <v>139</v>
      </c>
      <c r="E14" s="132" t="s">
        <v>140</v>
      </c>
      <c r="F14" s="132" t="s">
        <v>141</v>
      </c>
      <c r="G14" s="132" t="s">
        <v>142</v>
      </c>
      <c r="H14" s="132" t="s">
        <v>143</v>
      </c>
      <c r="I14" s="132" t="s">
        <v>144</v>
      </c>
      <c r="J14" s="132" t="s">
        <v>145</v>
      </c>
      <c r="K14" s="132" t="s">
        <v>146</v>
      </c>
      <c r="L14" s="132" t="s">
        <v>147</v>
      </c>
      <c r="M14" s="132" t="s">
        <v>148</v>
      </c>
      <c r="N14"/>
    </row>
    <row r="15" spans="1:17">
      <c r="A15" s="349">
        <v>2.1</v>
      </c>
      <c r="B15" s="15" t="s">
        <v>367</v>
      </c>
      <c r="C15" s="11" t="s">
        <v>211</v>
      </c>
      <c r="D15" s="133"/>
      <c r="E15" s="133"/>
      <c r="F15" s="133"/>
      <c r="G15" s="133"/>
      <c r="H15" s="133"/>
      <c r="I15" s="133"/>
      <c r="J15" s="133"/>
      <c r="K15" s="133"/>
      <c r="L15" s="133"/>
      <c r="M15" s="133"/>
      <c r="N15"/>
      <c r="O15" s="8" t="s">
        <v>268</v>
      </c>
      <c r="P15" s="8"/>
      <c r="Q15" s="8"/>
    </row>
    <row r="16" spans="1:17">
      <c r="A16" s="349"/>
      <c r="B16" s="15" t="s">
        <v>369</v>
      </c>
      <c r="C16" s="11" t="s">
        <v>211</v>
      </c>
      <c r="D16" s="133"/>
      <c r="E16" s="133"/>
      <c r="F16" s="133"/>
      <c r="G16" s="133"/>
      <c r="H16" s="133"/>
      <c r="I16" s="133"/>
      <c r="J16" s="133"/>
      <c r="K16" s="133"/>
      <c r="L16" s="133"/>
      <c r="M16" s="133"/>
      <c r="N16"/>
      <c r="O16" s="8" t="s">
        <v>268</v>
      </c>
      <c r="P16" s="8"/>
      <c r="Q16" s="8"/>
    </row>
    <row r="17" spans="1:17">
      <c r="A17" s="349"/>
      <c r="B17" s="15" t="s">
        <v>370</v>
      </c>
      <c r="C17" s="11" t="s">
        <v>211</v>
      </c>
      <c r="D17" s="133"/>
      <c r="E17" s="133"/>
      <c r="F17" s="133"/>
      <c r="G17" s="133"/>
      <c r="H17" s="133"/>
      <c r="I17" s="133"/>
      <c r="J17" s="133"/>
      <c r="K17" s="133"/>
      <c r="L17" s="133"/>
      <c r="M17" s="133"/>
      <c r="N17"/>
      <c r="O17" s="8" t="s">
        <v>268</v>
      </c>
      <c r="P17" s="8"/>
      <c r="Q17" s="8"/>
    </row>
    <row r="18" spans="1:17">
      <c r="A18" s="349"/>
      <c r="B18" s="15" t="s">
        <v>371</v>
      </c>
      <c r="C18" s="11" t="s">
        <v>211</v>
      </c>
      <c r="D18" s="133"/>
      <c r="E18" s="133"/>
      <c r="F18" s="133"/>
      <c r="G18" s="133"/>
      <c r="H18" s="133"/>
      <c r="I18" s="133"/>
      <c r="J18" s="133"/>
      <c r="K18" s="133"/>
      <c r="L18" s="133"/>
      <c r="M18" s="133"/>
      <c r="N18"/>
      <c r="O18" s="8" t="s">
        <v>268</v>
      </c>
      <c r="P18" s="8"/>
      <c r="Q18" s="8"/>
    </row>
    <row r="19" spans="1:17">
      <c r="A19" s="349"/>
      <c r="B19" s="15" t="s">
        <v>372</v>
      </c>
      <c r="C19" s="11" t="s">
        <v>211</v>
      </c>
      <c r="D19" s="133"/>
      <c r="E19" s="133"/>
      <c r="F19" s="133"/>
      <c r="G19" s="133"/>
      <c r="H19" s="133"/>
      <c r="I19" s="133"/>
      <c r="J19" s="133"/>
      <c r="K19" s="133"/>
      <c r="L19" s="133"/>
      <c r="M19" s="133"/>
      <c r="N19"/>
      <c r="O19" s="8" t="s">
        <v>268</v>
      </c>
      <c r="P19" s="8"/>
      <c r="Q19" s="8"/>
    </row>
    <row r="20" spans="1:17">
      <c r="A20" s="349">
        <v>2.2000000000000002</v>
      </c>
      <c r="B20" s="15" t="s">
        <v>373</v>
      </c>
      <c r="C20" s="11" t="s">
        <v>211</v>
      </c>
      <c r="D20" s="133"/>
      <c r="E20" s="133"/>
      <c r="F20" s="133"/>
      <c r="G20" s="133"/>
      <c r="H20" s="133"/>
      <c r="I20" s="133"/>
      <c r="J20" s="133"/>
      <c r="K20" s="133"/>
      <c r="L20" s="133"/>
      <c r="M20" s="133"/>
      <c r="N20"/>
      <c r="O20" s="8" t="s">
        <v>268</v>
      </c>
      <c r="P20" s="8"/>
      <c r="Q20" s="8"/>
    </row>
    <row r="21" spans="1:17">
      <c r="A21" s="349"/>
      <c r="B21" s="15" t="s">
        <v>374</v>
      </c>
      <c r="C21" s="11" t="s">
        <v>211</v>
      </c>
      <c r="D21" s="133"/>
      <c r="E21" s="133"/>
      <c r="F21" s="133"/>
      <c r="G21" s="133"/>
      <c r="H21" s="133"/>
      <c r="I21" s="133"/>
      <c r="J21" s="133"/>
      <c r="K21" s="133"/>
      <c r="L21" s="133"/>
      <c r="M21" s="133"/>
      <c r="N21"/>
      <c r="O21" s="8" t="s">
        <v>268</v>
      </c>
      <c r="P21" s="8"/>
      <c r="Q21" s="8"/>
    </row>
    <row r="22" spans="1:17">
      <c r="A22" s="349"/>
      <c r="B22" s="15" t="s">
        <v>375</v>
      </c>
      <c r="C22" s="11" t="s">
        <v>211</v>
      </c>
      <c r="D22" s="133"/>
      <c r="E22" s="133"/>
      <c r="F22" s="133"/>
      <c r="G22" s="133"/>
      <c r="H22" s="133"/>
      <c r="I22" s="133"/>
      <c r="J22" s="133"/>
      <c r="K22" s="133"/>
      <c r="L22" s="133"/>
      <c r="M22" s="133"/>
      <c r="N22"/>
      <c r="O22" s="8" t="s">
        <v>268</v>
      </c>
      <c r="P22" s="8"/>
      <c r="Q22" s="8"/>
    </row>
    <row r="23" spans="1:17">
      <c r="A23" s="349"/>
      <c r="B23" s="15" t="s">
        <v>376</v>
      </c>
      <c r="C23" s="11" t="s">
        <v>211</v>
      </c>
      <c r="D23" s="133"/>
      <c r="E23" s="133"/>
      <c r="F23" s="133"/>
      <c r="G23" s="133"/>
      <c r="H23" s="133"/>
      <c r="I23" s="133"/>
      <c r="J23" s="133"/>
      <c r="K23" s="133"/>
      <c r="L23" s="133"/>
      <c r="M23" s="133"/>
      <c r="N23"/>
      <c r="O23" s="8" t="s">
        <v>268</v>
      </c>
      <c r="P23" s="8"/>
      <c r="Q23" s="8"/>
    </row>
    <row r="24" spans="1:17">
      <c r="A24" s="11">
        <v>2.2999999999999998</v>
      </c>
      <c r="B24" s="79" t="s">
        <v>378</v>
      </c>
      <c r="C24" s="11" t="s">
        <v>211</v>
      </c>
      <c r="D24" s="7">
        <f t="shared" ref="D24:M24" si="9">SUM(D25:D32)</f>
        <v>0</v>
      </c>
      <c r="E24" s="7">
        <f t="shared" si="9"/>
        <v>0</v>
      </c>
      <c r="F24" s="7">
        <f t="shared" si="9"/>
        <v>0</v>
      </c>
      <c r="G24" s="7">
        <f t="shared" si="9"/>
        <v>0</v>
      </c>
      <c r="H24" s="7">
        <f t="shared" si="9"/>
        <v>0</v>
      </c>
      <c r="I24" s="7">
        <f t="shared" si="9"/>
        <v>0</v>
      </c>
      <c r="J24" s="7">
        <f t="shared" si="9"/>
        <v>0</v>
      </c>
      <c r="K24" s="7">
        <f t="shared" si="9"/>
        <v>0</v>
      </c>
      <c r="L24" s="7">
        <f t="shared" si="9"/>
        <v>0</v>
      </c>
      <c r="M24" s="7">
        <f t="shared" si="9"/>
        <v>0</v>
      </c>
      <c r="N24"/>
      <c r="O24" s="8" t="s">
        <v>268</v>
      </c>
      <c r="P24" s="8"/>
      <c r="Q24" s="8"/>
    </row>
    <row r="25" spans="1:17" hidden="1" outlineLevel="1">
      <c r="B25" s="11" t="s">
        <v>297</v>
      </c>
      <c r="C25" s="11" t="s">
        <v>211</v>
      </c>
      <c r="D25" s="133"/>
      <c r="E25" s="133"/>
      <c r="F25" s="133"/>
      <c r="G25" s="133"/>
      <c r="H25" s="133"/>
      <c r="I25" s="133"/>
      <c r="J25" s="133"/>
      <c r="K25" s="133"/>
      <c r="L25" s="133"/>
      <c r="M25" s="133"/>
      <c r="N25"/>
      <c r="O25" s="8" t="s">
        <v>268</v>
      </c>
      <c r="P25" s="8"/>
      <c r="Q25" s="8"/>
    </row>
    <row r="26" spans="1:17" hidden="1" outlineLevel="1">
      <c r="B26" s="11" t="s">
        <v>299</v>
      </c>
      <c r="C26" s="11" t="s">
        <v>211</v>
      </c>
      <c r="D26" s="133"/>
      <c r="E26" s="133"/>
      <c r="F26" s="133"/>
      <c r="G26" s="133"/>
      <c r="H26" s="133"/>
      <c r="I26" s="133"/>
      <c r="J26" s="133"/>
      <c r="K26" s="133"/>
      <c r="L26" s="133"/>
      <c r="M26" s="133"/>
      <c r="N26"/>
      <c r="O26" s="8" t="s">
        <v>268</v>
      </c>
      <c r="P26" s="8"/>
      <c r="Q26" s="8"/>
    </row>
    <row r="27" spans="1:17" hidden="1" outlineLevel="1">
      <c r="B27" s="11" t="s">
        <v>300</v>
      </c>
      <c r="C27" s="11" t="s">
        <v>211</v>
      </c>
      <c r="D27" s="133"/>
      <c r="E27" s="133"/>
      <c r="F27" s="133"/>
      <c r="G27" s="133"/>
      <c r="H27" s="133"/>
      <c r="I27" s="133"/>
      <c r="J27" s="133"/>
      <c r="K27" s="133"/>
      <c r="L27" s="133"/>
      <c r="M27" s="133"/>
      <c r="N27"/>
      <c r="O27" s="8" t="s">
        <v>268</v>
      </c>
      <c r="P27" s="8"/>
      <c r="Q27" s="8"/>
    </row>
    <row r="28" spans="1:17" hidden="1" outlineLevel="1">
      <c r="B28" s="11" t="s">
        <v>301</v>
      </c>
      <c r="C28" s="11" t="s">
        <v>211</v>
      </c>
      <c r="D28" s="133"/>
      <c r="E28" s="133"/>
      <c r="F28" s="133"/>
      <c r="G28" s="133"/>
      <c r="H28" s="133"/>
      <c r="I28" s="133"/>
      <c r="J28" s="133"/>
      <c r="K28" s="133"/>
      <c r="L28" s="133"/>
      <c r="M28" s="133"/>
      <c r="N28"/>
      <c r="O28" s="8" t="s">
        <v>268</v>
      </c>
      <c r="P28" s="8"/>
      <c r="Q28" s="8"/>
    </row>
    <row r="29" spans="1:17" hidden="1" outlineLevel="1">
      <c r="B29" s="11" t="s">
        <v>302</v>
      </c>
      <c r="C29" s="11" t="s">
        <v>211</v>
      </c>
      <c r="D29" s="133"/>
      <c r="E29" s="133"/>
      <c r="F29" s="133"/>
      <c r="G29" s="133"/>
      <c r="H29" s="133"/>
      <c r="I29" s="133"/>
      <c r="J29" s="133"/>
      <c r="K29" s="133"/>
      <c r="L29" s="133"/>
      <c r="M29" s="133"/>
      <c r="N29"/>
      <c r="O29" s="8" t="s">
        <v>268</v>
      </c>
      <c r="P29" s="8"/>
      <c r="Q29" s="8"/>
    </row>
    <row r="30" spans="1:17" hidden="1" outlineLevel="1">
      <c r="B30" s="11" t="s">
        <v>303</v>
      </c>
      <c r="C30" s="11" t="s">
        <v>211</v>
      </c>
      <c r="D30" s="133"/>
      <c r="E30" s="133"/>
      <c r="F30" s="133"/>
      <c r="G30" s="133"/>
      <c r="H30" s="133"/>
      <c r="I30" s="133"/>
      <c r="J30" s="133"/>
      <c r="K30" s="133"/>
      <c r="L30" s="133"/>
      <c r="M30" s="133"/>
      <c r="N30"/>
      <c r="O30" s="8" t="s">
        <v>268</v>
      </c>
      <c r="P30" s="8"/>
      <c r="Q30" s="8"/>
    </row>
    <row r="31" spans="1:17" hidden="1" outlineLevel="1">
      <c r="B31" s="11" t="s">
        <v>304</v>
      </c>
      <c r="C31" s="11" t="s">
        <v>211</v>
      </c>
      <c r="D31" s="133"/>
      <c r="E31" s="133"/>
      <c r="F31" s="133"/>
      <c r="G31" s="133"/>
      <c r="H31" s="133"/>
      <c r="I31" s="133"/>
      <c r="J31" s="133"/>
      <c r="K31" s="133"/>
      <c r="L31" s="133"/>
      <c r="M31" s="133"/>
      <c r="N31"/>
      <c r="O31" s="8" t="s">
        <v>268</v>
      </c>
      <c r="P31" s="8"/>
      <c r="Q31" s="8"/>
    </row>
    <row r="32" spans="1:17" collapsed="1">
      <c r="B32" s="93" t="s">
        <v>380</v>
      </c>
      <c r="C32" s="117"/>
      <c r="D32" s="194"/>
      <c r="E32" s="194"/>
      <c r="F32" s="194"/>
      <c r="G32" s="194"/>
      <c r="H32" s="194"/>
      <c r="I32" s="194"/>
      <c r="J32" s="194"/>
      <c r="K32" s="194"/>
      <c r="L32" s="194"/>
      <c r="M32" s="194"/>
      <c r="N32"/>
      <c r="O32" s="8" t="s">
        <v>268</v>
      </c>
      <c r="P32" s="8"/>
      <c r="Q32" s="8"/>
    </row>
    <row r="33" spans="2:17">
      <c r="B33" s="12" t="s">
        <v>381</v>
      </c>
      <c r="C33" s="117"/>
      <c r="D33" s="193"/>
      <c r="E33" s="193"/>
      <c r="F33" s="193"/>
      <c r="G33" s="193"/>
      <c r="H33" s="193"/>
      <c r="I33" s="193"/>
      <c r="J33" s="193"/>
      <c r="K33" s="193"/>
      <c r="L33" s="193"/>
      <c r="M33" s="193"/>
      <c r="N33"/>
      <c r="O33" s="8" t="s">
        <v>268</v>
      </c>
      <c r="P33" s="8"/>
      <c r="Q33" s="8"/>
    </row>
    <row r="34" spans="2:17" hidden="1" outlineLevel="1">
      <c r="B34" s="11" t="s">
        <v>290</v>
      </c>
      <c r="C34" s="11" t="s">
        <v>211</v>
      </c>
      <c r="D34" s="133"/>
      <c r="E34" s="133"/>
      <c r="F34" s="133"/>
      <c r="G34" s="133"/>
      <c r="H34" s="133"/>
      <c r="I34" s="133"/>
      <c r="J34" s="133"/>
      <c r="K34" s="133"/>
      <c r="L34" s="133"/>
      <c r="M34" s="133"/>
      <c r="N34"/>
      <c r="O34" s="8" t="s">
        <v>268</v>
      </c>
      <c r="P34" s="8"/>
      <c r="Q34" s="8"/>
    </row>
    <row r="35" spans="2:17" hidden="1" outlineLevel="1">
      <c r="B35" s="11" t="s">
        <v>291</v>
      </c>
      <c r="C35" s="11" t="s">
        <v>211</v>
      </c>
      <c r="D35" s="133"/>
      <c r="E35" s="133"/>
      <c r="F35" s="133"/>
      <c r="G35" s="133"/>
      <c r="H35" s="133"/>
      <c r="I35" s="133"/>
      <c r="J35" s="133"/>
      <c r="K35" s="133"/>
      <c r="L35" s="133"/>
      <c r="M35" s="133"/>
      <c r="N35"/>
      <c r="O35" s="8" t="s">
        <v>268</v>
      </c>
      <c r="P35" s="8"/>
      <c r="Q35" s="8"/>
    </row>
    <row r="36" spans="2:17" hidden="1" outlineLevel="1">
      <c r="B36" s="11" t="s">
        <v>292</v>
      </c>
      <c r="C36" s="11" t="s">
        <v>211</v>
      </c>
      <c r="D36" s="133"/>
      <c r="E36" s="133"/>
      <c r="F36" s="133"/>
      <c r="G36" s="133"/>
      <c r="H36" s="133"/>
      <c r="I36" s="133"/>
      <c r="J36" s="133"/>
      <c r="K36" s="133"/>
      <c r="L36" s="133"/>
      <c r="M36" s="133"/>
      <c r="N36"/>
      <c r="O36" s="8" t="s">
        <v>268</v>
      </c>
      <c r="P36" s="8"/>
      <c r="Q36" s="8"/>
    </row>
    <row r="37" spans="2:17" hidden="1" outlineLevel="1">
      <c r="B37" s="11" t="s">
        <v>293</v>
      </c>
      <c r="C37" s="11" t="s">
        <v>211</v>
      </c>
      <c r="D37" s="133"/>
      <c r="E37" s="133"/>
      <c r="F37" s="133"/>
      <c r="G37" s="133"/>
      <c r="H37" s="133"/>
      <c r="I37" s="133"/>
      <c r="J37" s="133"/>
      <c r="K37" s="133"/>
      <c r="L37" s="133"/>
      <c r="M37" s="133"/>
      <c r="N37"/>
      <c r="O37" s="8" t="s">
        <v>268</v>
      </c>
      <c r="P37" s="8"/>
      <c r="Q37" s="8"/>
    </row>
    <row r="38" spans="2:17" hidden="1" outlineLevel="1">
      <c r="B38" s="11" t="s">
        <v>294</v>
      </c>
      <c r="C38" s="11" t="s">
        <v>211</v>
      </c>
      <c r="D38" s="133"/>
      <c r="E38" s="133"/>
      <c r="F38" s="133"/>
      <c r="G38" s="133"/>
      <c r="H38" s="133"/>
      <c r="I38" s="133"/>
      <c r="J38" s="133"/>
      <c r="K38" s="133"/>
      <c r="L38" s="133"/>
      <c r="M38" s="133"/>
      <c r="N38"/>
      <c r="O38" s="8" t="s">
        <v>268</v>
      </c>
      <c r="P38" s="8"/>
      <c r="Q38" s="8"/>
    </row>
    <row r="39" spans="2:17" hidden="1" outlineLevel="1">
      <c r="B39" s="11" t="s">
        <v>295</v>
      </c>
      <c r="C39" s="11" t="s">
        <v>211</v>
      </c>
      <c r="D39" s="133"/>
      <c r="E39" s="133"/>
      <c r="F39" s="133"/>
      <c r="G39" s="133"/>
      <c r="H39" s="133"/>
      <c r="I39" s="133"/>
      <c r="J39" s="133"/>
      <c r="K39" s="133"/>
      <c r="L39" s="133"/>
      <c r="M39" s="133"/>
      <c r="N39"/>
      <c r="O39" s="8" t="s">
        <v>268</v>
      </c>
      <c r="P39" s="8"/>
      <c r="Q39" s="8"/>
    </row>
    <row r="40" spans="2:17" collapsed="1">
      <c r="B40" s="12" t="s">
        <v>382</v>
      </c>
      <c r="C40" s="117"/>
      <c r="D40" s="193"/>
      <c r="E40" s="193"/>
      <c r="F40" s="193"/>
      <c r="G40" s="193"/>
      <c r="H40" s="193"/>
      <c r="I40" s="193"/>
      <c r="J40" s="193"/>
      <c r="K40" s="193"/>
      <c r="L40" s="193"/>
      <c r="M40" s="193"/>
      <c r="N40"/>
      <c r="O40" s="8" t="s">
        <v>268</v>
      </c>
      <c r="P40" s="8"/>
      <c r="Q40" s="8"/>
    </row>
    <row r="41" spans="2:17" hidden="1" outlineLevel="1">
      <c r="B41" s="11" t="s">
        <v>290</v>
      </c>
      <c r="C41" s="11" t="s">
        <v>211</v>
      </c>
      <c r="D41" s="133"/>
      <c r="E41" s="133"/>
      <c r="F41" s="133"/>
      <c r="G41" s="133"/>
      <c r="H41" s="133"/>
      <c r="I41" s="133"/>
      <c r="J41" s="133"/>
      <c r="K41" s="133"/>
      <c r="L41" s="133"/>
      <c r="M41" s="133"/>
      <c r="N41"/>
      <c r="O41" s="8" t="s">
        <v>268</v>
      </c>
      <c r="P41" s="8"/>
      <c r="Q41" s="8"/>
    </row>
    <row r="42" spans="2:17" hidden="1" outlineLevel="1">
      <c r="B42" s="11" t="s">
        <v>291</v>
      </c>
      <c r="C42" s="11" t="s">
        <v>211</v>
      </c>
      <c r="D42" s="133"/>
      <c r="E42" s="133"/>
      <c r="F42" s="133"/>
      <c r="G42" s="133"/>
      <c r="H42" s="133"/>
      <c r="I42" s="133"/>
      <c r="J42" s="133"/>
      <c r="K42" s="133"/>
      <c r="L42" s="133"/>
      <c r="M42" s="133"/>
      <c r="N42"/>
      <c r="O42" s="8" t="s">
        <v>268</v>
      </c>
      <c r="P42" s="8"/>
      <c r="Q42" s="8"/>
    </row>
    <row r="43" spans="2:17" hidden="1" outlineLevel="1">
      <c r="B43" s="11" t="s">
        <v>292</v>
      </c>
      <c r="C43" s="11" t="s">
        <v>211</v>
      </c>
      <c r="D43" s="133"/>
      <c r="E43" s="133"/>
      <c r="F43" s="133"/>
      <c r="G43" s="133"/>
      <c r="H43" s="133"/>
      <c r="I43" s="133"/>
      <c r="J43" s="133"/>
      <c r="K43" s="133"/>
      <c r="L43" s="133"/>
      <c r="M43" s="133"/>
      <c r="N43"/>
      <c r="O43" s="8" t="s">
        <v>268</v>
      </c>
      <c r="P43" s="8"/>
      <c r="Q43" s="8"/>
    </row>
    <row r="44" spans="2:17" hidden="1" outlineLevel="1">
      <c r="B44" s="11" t="s">
        <v>293</v>
      </c>
      <c r="C44" s="11" t="s">
        <v>211</v>
      </c>
      <c r="D44" s="133"/>
      <c r="E44" s="133"/>
      <c r="F44" s="133"/>
      <c r="G44" s="133"/>
      <c r="H44" s="133"/>
      <c r="I44" s="133"/>
      <c r="J44" s="133"/>
      <c r="K44" s="133"/>
      <c r="L44" s="133"/>
      <c r="M44" s="133"/>
      <c r="N44"/>
      <c r="O44" s="8" t="s">
        <v>268</v>
      </c>
      <c r="P44" s="8"/>
      <c r="Q44" s="8"/>
    </row>
    <row r="45" spans="2:17" hidden="1" outlineLevel="1">
      <c r="B45" s="11" t="s">
        <v>294</v>
      </c>
      <c r="C45" s="11" t="s">
        <v>211</v>
      </c>
      <c r="D45" s="133"/>
      <c r="E45" s="133"/>
      <c r="F45" s="133"/>
      <c r="G45" s="133"/>
      <c r="H45" s="133"/>
      <c r="I45" s="133"/>
      <c r="J45" s="133"/>
      <c r="K45" s="133"/>
      <c r="L45" s="133"/>
      <c r="M45" s="133"/>
      <c r="N45"/>
      <c r="O45" s="8" t="s">
        <v>268</v>
      </c>
      <c r="P45" s="8"/>
      <c r="Q45" s="8"/>
    </row>
    <row r="46" spans="2:17" hidden="1" outlineLevel="1">
      <c r="B46" s="11" t="s">
        <v>295</v>
      </c>
      <c r="C46" s="11" t="s">
        <v>211</v>
      </c>
      <c r="D46" s="133"/>
      <c r="E46" s="133"/>
      <c r="F46" s="133"/>
      <c r="G46" s="133"/>
      <c r="H46" s="133"/>
      <c r="I46" s="133"/>
      <c r="J46" s="133"/>
      <c r="K46" s="133"/>
      <c r="L46" s="133"/>
      <c r="M46" s="133"/>
      <c r="N46"/>
      <c r="O46" s="8" t="s">
        <v>268</v>
      </c>
      <c r="P46" s="8"/>
      <c r="Q46" s="8"/>
    </row>
    <row r="47" spans="2:17" collapsed="1">
      <c r="B47" s="93" t="s">
        <v>383</v>
      </c>
      <c r="C47" s="117"/>
      <c r="D47" s="193"/>
      <c r="E47" s="193"/>
      <c r="F47" s="193"/>
      <c r="G47" s="193"/>
      <c r="H47" s="193"/>
      <c r="I47" s="193"/>
      <c r="J47" s="193"/>
      <c r="K47" s="193"/>
      <c r="L47" s="193"/>
      <c r="M47" s="193"/>
      <c r="N47"/>
      <c r="O47" s="8" t="s">
        <v>268</v>
      </c>
      <c r="P47" s="8"/>
      <c r="Q47" s="8"/>
    </row>
    <row r="48" spans="2:17" hidden="1" outlineLevel="1">
      <c r="B48" s="11" t="s">
        <v>384</v>
      </c>
      <c r="C48" s="11" t="s">
        <v>211</v>
      </c>
      <c r="D48" s="7"/>
      <c r="E48" s="7"/>
      <c r="F48" s="7"/>
      <c r="G48" s="7"/>
      <c r="H48" s="7"/>
      <c r="I48" s="7"/>
      <c r="J48" s="7"/>
      <c r="K48" s="7"/>
      <c r="L48" s="7"/>
      <c r="M48" s="9"/>
      <c r="N48"/>
      <c r="O48" s="8" t="s">
        <v>268</v>
      </c>
      <c r="P48" s="8"/>
      <c r="Q48" s="8"/>
    </row>
    <row r="49" spans="2:17" hidden="1" outlineLevel="1">
      <c r="B49" s="11" t="s">
        <v>385</v>
      </c>
      <c r="C49" s="11" t="s">
        <v>211</v>
      </c>
      <c r="D49" s="7"/>
      <c r="E49" s="7"/>
      <c r="F49" s="7"/>
      <c r="G49" s="7"/>
      <c r="H49" s="7"/>
      <c r="I49" s="7"/>
      <c r="J49" s="7"/>
      <c r="K49" s="7"/>
      <c r="L49" s="7"/>
      <c r="M49" s="9"/>
      <c r="N49"/>
      <c r="O49" s="8" t="s">
        <v>268</v>
      </c>
      <c r="P49" s="8"/>
      <c r="Q49" s="8"/>
    </row>
    <row r="50" spans="2:17" hidden="1" outlineLevel="1">
      <c r="B50" s="11" t="s">
        <v>386</v>
      </c>
      <c r="C50" s="11" t="s">
        <v>211</v>
      </c>
      <c r="D50" s="7"/>
      <c r="E50" s="7"/>
      <c r="F50" s="7"/>
      <c r="G50" s="7"/>
      <c r="H50" s="7"/>
      <c r="I50" s="7"/>
      <c r="J50" s="7"/>
      <c r="K50" s="7"/>
      <c r="L50" s="7"/>
      <c r="M50" s="9"/>
      <c r="N50"/>
      <c r="O50" s="8" t="s">
        <v>268</v>
      </c>
      <c r="P50" s="8"/>
      <c r="Q50" s="8"/>
    </row>
    <row r="51" spans="2:17" hidden="1" outlineLevel="1">
      <c r="B51" s="11" t="s">
        <v>387</v>
      </c>
      <c r="C51" s="11" t="s">
        <v>211</v>
      </c>
      <c r="D51" s="7"/>
      <c r="E51" s="7"/>
      <c r="F51" s="7"/>
      <c r="G51" s="7"/>
      <c r="H51" s="7"/>
      <c r="I51" s="7"/>
      <c r="J51" s="7"/>
      <c r="K51" s="7"/>
      <c r="L51" s="7"/>
      <c r="M51" s="9"/>
      <c r="N51"/>
      <c r="O51" s="8" t="s">
        <v>268</v>
      </c>
      <c r="P51" s="8"/>
      <c r="Q51" s="8"/>
    </row>
    <row r="52" spans="2:17" hidden="1" outlineLevel="1">
      <c r="B52" s="11" t="s">
        <v>388</v>
      </c>
      <c r="C52" s="11" t="s">
        <v>211</v>
      </c>
      <c r="D52" s="7"/>
      <c r="E52" s="7"/>
      <c r="F52" s="7"/>
      <c r="G52" s="7"/>
      <c r="H52" s="7"/>
      <c r="I52" s="7"/>
      <c r="J52" s="7"/>
      <c r="K52" s="7"/>
      <c r="L52" s="7"/>
      <c r="M52" s="9"/>
      <c r="N52"/>
      <c r="O52" s="8" t="s">
        <v>268</v>
      </c>
      <c r="P52" s="8"/>
      <c r="Q52" s="8"/>
    </row>
    <row r="53" spans="2:17" hidden="1" outlineLevel="1">
      <c r="B53" s="11" t="s">
        <v>389</v>
      </c>
      <c r="C53" s="11" t="s">
        <v>211</v>
      </c>
      <c r="D53" s="7"/>
      <c r="E53" s="7"/>
      <c r="F53" s="7"/>
      <c r="G53" s="7"/>
      <c r="H53" s="7"/>
      <c r="I53" s="7"/>
      <c r="J53" s="7"/>
      <c r="K53" s="7"/>
      <c r="L53" s="7"/>
      <c r="M53" s="9"/>
      <c r="N53"/>
      <c r="O53" s="8" t="s">
        <v>268</v>
      </c>
      <c r="P53" s="8"/>
      <c r="Q53" s="8"/>
    </row>
    <row r="54" spans="2:17" hidden="1" outlineLevel="1">
      <c r="B54" s="11" t="s">
        <v>390</v>
      </c>
      <c r="C54" s="11" t="s">
        <v>211</v>
      </c>
      <c r="D54" s="7"/>
      <c r="E54" s="7"/>
      <c r="F54" s="7"/>
      <c r="G54" s="7"/>
      <c r="H54" s="7"/>
      <c r="I54" s="7"/>
      <c r="J54" s="7"/>
      <c r="K54" s="7"/>
      <c r="L54" s="7"/>
      <c r="M54" s="9"/>
      <c r="N54"/>
      <c r="O54" s="8" t="s">
        <v>268</v>
      </c>
      <c r="P54" s="8"/>
      <c r="Q54" s="8"/>
    </row>
    <row r="55" spans="2:17" collapsed="1">
      <c r="B55" s="93" t="s">
        <v>391</v>
      </c>
      <c r="C55" s="117"/>
      <c r="D55" s="193"/>
      <c r="E55" s="193"/>
      <c r="F55" s="193"/>
      <c r="G55" s="193"/>
      <c r="H55" s="193"/>
      <c r="I55" s="193"/>
      <c r="J55" s="193"/>
      <c r="K55" s="193"/>
      <c r="L55" s="193"/>
      <c r="M55" s="193"/>
      <c r="N55"/>
      <c r="O55" s="8" t="s">
        <v>268</v>
      </c>
      <c r="P55" s="8"/>
      <c r="Q55" s="8"/>
    </row>
    <row r="56" spans="2:17" hidden="1" outlineLevel="1">
      <c r="B56" s="11">
        <v>1</v>
      </c>
      <c r="C56" s="11" t="s">
        <v>211</v>
      </c>
      <c r="D56" s="7"/>
      <c r="E56" s="7"/>
      <c r="F56" s="7"/>
      <c r="G56" s="7"/>
      <c r="H56" s="7"/>
      <c r="I56" s="7"/>
      <c r="J56" s="7"/>
      <c r="K56" s="7"/>
      <c r="L56" s="7"/>
      <c r="M56" s="9"/>
      <c r="N56"/>
      <c r="O56" s="8" t="s">
        <v>268</v>
      </c>
      <c r="P56" s="8"/>
      <c r="Q56" s="8"/>
    </row>
    <row r="57" spans="2:17" hidden="1" outlineLevel="1">
      <c r="B57" s="11">
        <v>2</v>
      </c>
      <c r="C57" s="11" t="s">
        <v>211</v>
      </c>
      <c r="D57" s="7"/>
      <c r="E57" s="7"/>
      <c r="F57" s="7"/>
      <c r="G57" s="7"/>
      <c r="H57" s="7"/>
      <c r="I57" s="7"/>
      <c r="J57" s="7"/>
      <c r="K57" s="7"/>
      <c r="L57" s="7"/>
      <c r="M57" s="9"/>
      <c r="N57"/>
      <c r="O57" s="8" t="s">
        <v>268</v>
      </c>
      <c r="P57" s="8"/>
      <c r="Q57" s="8"/>
    </row>
    <row r="58" spans="2:17" hidden="1" outlineLevel="1">
      <c r="B58" s="11">
        <v>3</v>
      </c>
      <c r="C58" s="11" t="s">
        <v>211</v>
      </c>
      <c r="D58" s="7"/>
      <c r="E58" s="7"/>
      <c r="F58" s="7"/>
      <c r="G58" s="7"/>
      <c r="H58" s="7"/>
      <c r="I58" s="7"/>
      <c r="J58" s="7"/>
      <c r="K58" s="7"/>
      <c r="L58" s="7"/>
      <c r="M58" s="9"/>
      <c r="N58"/>
      <c r="O58" s="8" t="s">
        <v>268</v>
      </c>
      <c r="P58" s="8"/>
      <c r="Q58" s="8"/>
    </row>
    <row r="59" spans="2:17" hidden="1" outlineLevel="1">
      <c r="B59" s="11">
        <v>4</v>
      </c>
      <c r="C59" s="11" t="s">
        <v>211</v>
      </c>
      <c r="D59" s="7"/>
      <c r="E59" s="7"/>
      <c r="F59" s="7"/>
      <c r="G59" s="7"/>
      <c r="H59" s="7"/>
      <c r="I59" s="7"/>
      <c r="J59" s="7"/>
      <c r="K59" s="7"/>
      <c r="L59" s="7"/>
      <c r="M59" s="9"/>
      <c r="N59"/>
      <c r="O59" s="8" t="s">
        <v>268</v>
      </c>
      <c r="P59" s="8"/>
      <c r="Q59" s="8"/>
    </row>
    <row r="60" spans="2:17" hidden="1" outlineLevel="1">
      <c r="B60" s="60" t="s">
        <v>392</v>
      </c>
      <c r="C60" s="11" t="s">
        <v>211</v>
      </c>
      <c r="D60" s="7"/>
      <c r="E60" s="7"/>
      <c r="F60" s="7"/>
      <c r="G60" s="7"/>
      <c r="H60" s="7"/>
      <c r="I60" s="7"/>
      <c r="J60" s="7"/>
      <c r="K60" s="7"/>
      <c r="L60" s="7"/>
      <c r="M60" s="9"/>
      <c r="N60"/>
      <c r="O60" s="8" t="s">
        <v>268</v>
      </c>
      <c r="P60" s="8"/>
      <c r="Q60" s="8"/>
    </row>
    <row r="61" spans="2:17" hidden="1" outlineLevel="1">
      <c r="B61" s="11" t="s">
        <v>393</v>
      </c>
      <c r="C61" s="11" t="s">
        <v>211</v>
      </c>
      <c r="D61" s="7"/>
      <c r="E61" s="7"/>
      <c r="F61" s="7"/>
      <c r="G61" s="7"/>
      <c r="H61" s="7"/>
      <c r="I61" s="7"/>
      <c r="J61" s="7"/>
      <c r="K61" s="7"/>
      <c r="L61" s="7"/>
      <c r="M61" s="9"/>
      <c r="N61"/>
      <c r="O61" s="8" t="s">
        <v>268</v>
      </c>
      <c r="P61" s="8"/>
      <c r="Q61" s="8"/>
    </row>
    <row r="62" spans="2:17" collapsed="1">
      <c r="B62" s="93" t="s">
        <v>278</v>
      </c>
      <c r="C62" s="11" t="s">
        <v>155</v>
      </c>
      <c r="D62" s="7"/>
      <c r="E62" s="7"/>
      <c r="F62" s="7"/>
      <c r="G62" s="7"/>
      <c r="H62" s="7"/>
      <c r="I62" s="7"/>
      <c r="J62" s="7"/>
      <c r="K62" s="7"/>
      <c r="L62" s="7"/>
      <c r="M62" s="7"/>
      <c r="N62"/>
      <c r="O62" s="8" t="s">
        <v>268</v>
      </c>
      <c r="P62" s="8"/>
      <c r="Q62" s="8"/>
    </row>
    <row r="63" spans="2:17" hidden="1" outlineLevel="1">
      <c r="B63" s="11" t="s">
        <v>279</v>
      </c>
      <c r="C63" s="11" t="s">
        <v>211</v>
      </c>
      <c r="D63" s="133"/>
      <c r="E63" s="133"/>
      <c r="F63" s="133"/>
      <c r="G63" s="133"/>
      <c r="H63" s="133"/>
      <c r="I63" s="133"/>
      <c r="J63" s="133"/>
      <c r="K63" s="133"/>
      <c r="L63" s="133"/>
      <c r="M63" s="133"/>
      <c r="N63"/>
      <c r="O63" s="8" t="s">
        <v>268</v>
      </c>
      <c r="P63" s="8"/>
      <c r="Q63" s="8"/>
    </row>
    <row r="64" spans="2:17" hidden="1" outlineLevel="1">
      <c r="B64" s="11" t="s">
        <v>280</v>
      </c>
      <c r="C64" s="11" t="s">
        <v>211</v>
      </c>
      <c r="D64" s="133"/>
      <c r="E64" s="133"/>
      <c r="F64" s="133"/>
      <c r="G64" s="133"/>
      <c r="H64" s="133"/>
      <c r="I64" s="133"/>
      <c r="J64" s="133"/>
      <c r="K64" s="133"/>
      <c r="L64" s="133"/>
      <c r="M64" s="133"/>
      <c r="N64"/>
      <c r="O64" s="8" t="s">
        <v>268</v>
      </c>
      <c r="P64" s="8"/>
      <c r="Q64" s="8"/>
    </row>
    <row r="65" spans="2:17" hidden="1" outlineLevel="1">
      <c r="B65" s="11" t="s">
        <v>281</v>
      </c>
      <c r="C65" s="11" t="s">
        <v>211</v>
      </c>
      <c r="D65" s="133"/>
      <c r="E65" s="133"/>
      <c r="F65" s="133"/>
      <c r="G65" s="133"/>
      <c r="H65" s="133"/>
      <c r="I65" s="133"/>
      <c r="J65" s="133"/>
      <c r="K65" s="133"/>
      <c r="L65" s="133"/>
      <c r="M65" s="133"/>
      <c r="N65"/>
      <c r="O65" s="8" t="s">
        <v>268</v>
      </c>
      <c r="P65" s="8"/>
      <c r="Q65" s="8"/>
    </row>
    <row r="66" spans="2:17" hidden="1" outlineLevel="1">
      <c r="B66" s="11" t="s">
        <v>282</v>
      </c>
      <c r="C66" s="11" t="s">
        <v>211</v>
      </c>
      <c r="D66" s="133"/>
      <c r="E66" s="133"/>
      <c r="F66" s="133"/>
      <c r="G66" s="133"/>
      <c r="H66" s="133"/>
      <c r="I66" s="133"/>
      <c r="J66" s="133"/>
      <c r="K66" s="133"/>
      <c r="L66" s="133"/>
      <c r="M66" s="133"/>
      <c r="N66"/>
      <c r="O66" s="8" t="s">
        <v>268</v>
      </c>
      <c r="P66" s="8"/>
      <c r="Q66" s="8"/>
    </row>
    <row r="67" spans="2:17" hidden="1" outlineLevel="1">
      <c r="B67" s="11" t="s">
        <v>283</v>
      </c>
      <c r="C67" s="11" t="s">
        <v>211</v>
      </c>
      <c r="D67" s="133"/>
      <c r="E67" s="133"/>
      <c r="F67" s="133"/>
      <c r="G67" s="133"/>
      <c r="H67" s="133"/>
      <c r="I67" s="133"/>
      <c r="J67" s="133"/>
      <c r="K67" s="133"/>
      <c r="L67" s="133"/>
      <c r="M67" s="133"/>
      <c r="N67"/>
      <c r="O67" s="8" t="s">
        <v>268</v>
      </c>
      <c r="P67" s="8"/>
      <c r="Q67" s="8"/>
    </row>
    <row r="68" spans="2:17" hidden="1" outlineLevel="1">
      <c r="B68" s="11" t="s">
        <v>284</v>
      </c>
      <c r="C68" s="11" t="s">
        <v>211</v>
      </c>
      <c r="D68" s="133"/>
      <c r="E68" s="133"/>
      <c r="F68" s="133"/>
      <c r="G68" s="133"/>
      <c r="H68" s="133"/>
      <c r="I68" s="133"/>
      <c r="J68" s="133"/>
      <c r="K68" s="133"/>
      <c r="L68" s="133"/>
      <c r="M68" s="133"/>
      <c r="N68"/>
      <c r="O68" s="8" t="s">
        <v>268</v>
      </c>
      <c r="P68" s="8"/>
      <c r="Q68" s="8"/>
    </row>
    <row r="69" spans="2:17" hidden="1" outlineLevel="1">
      <c r="B69" s="11" t="s">
        <v>285</v>
      </c>
      <c r="C69" s="11" t="s">
        <v>211</v>
      </c>
      <c r="D69" s="133"/>
      <c r="E69" s="133"/>
      <c r="F69" s="133"/>
      <c r="G69" s="133"/>
      <c r="H69" s="133"/>
      <c r="I69" s="133"/>
      <c r="J69" s="133"/>
      <c r="K69" s="133"/>
      <c r="L69" s="133"/>
      <c r="M69" s="133"/>
      <c r="N69"/>
      <c r="O69" s="8" t="s">
        <v>268</v>
      </c>
      <c r="P69" s="8"/>
      <c r="Q69" s="8"/>
    </row>
    <row r="70" spans="2:17" hidden="1" outlineLevel="1">
      <c r="B70" s="11" t="s">
        <v>286</v>
      </c>
      <c r="C70" s="11" t="s">
        <v>211</v>
      </c>
      <c r="D70" s="133"/>
      <c r="E70" s="133"/>
      <c r="F70" s="133"/>
      <c r="G70" s="133"/>
      <c r="H70" s="133"/>
      <c r="I70" s="133"/>
      <c r="J70" s="133"/>
      <c r="K70" s="133"/>
      <c r="L70" s="133"/>
      <c r="M70" s="133"/>
      <c r="N70"/>
      <c r="O70" s="8" t="s">
        <v>268</v>
      </c>
      <c r="P70" s="8"/>
      <c r="Q70" s="8"/>
    </row>
    <row r="71" spans="2:17" hidden="1" outlineLevel="1">
      <c r="B71" s="11" t="s">
        <v>287</v>
      </c>
      <c r="C71" s="11" t="s">
        <v>211</v>
      </c>
      <c r="D71" s="133"/>
      <c r="E71" s="133"/>
      <c r="F71" s="133"/>
      <c r="G71" s="133"/>
      <c r="H71" s="133"/>
      <c r="I71" s="133"/>
      <c r="J71" s="133"/>
      <c r="K71" s="133"/>
      <c r="L71" s="133"/>
      <c r="M71" s="133"/>
      <c r="N71"/>
      <c r="O71" s="8" t="s">
        <v>268</v>
      </c>
      <c r="P71" s="8"/>
      <c r="Q71" s="8"/>
    </row>
    <row r="72" spans="2:17" hidden="1" outlineLevel="1">
      <c r="B72" s="11" t="s">
        <v>288</v>
      </c>
      <c r="C72" s="11" t="s">
        <v>211</v>
      </c>
      <c r="D72" s="133"/>
      <c r="E72" s="133"/>
      <c r="F72" s="133"/>
      <c r="G72" s="133"/>
      <c r="H72" s="133"/>
      <c r="I72" s="133"/>
      <c r="J72" s="133"/>
      <c r="K72" s="133"/>
      <c r="L72" s="133"/>
      <c r="M72" s="133"/>
      <c r="N72"/>
      <c r="O72" s="8" t="s">
        <v>268</v>
      </c>
      <c r="P72" s="8"/>
      <c r="Q72" s="8"/>
    </row>
    <row r="73" spans="2:17" collapsed="1">
      <c r="B73" s="47" t="s">
        <v>394</v>
      </c>
      <c r="C73" s="11" t="s">
        <v>211</v>
      </c>
      <c r="D73" s="133"/>
      <c r="E73" s="133"/>
      <c r="F73" s="133"/>
      <c r="G73" s="133"/>
      <c r="H73" s="133"/>
      <c r="I73" s="133"/>
      <c r="J73" s="133"/>
      <c r="K73" s="133"/>
      <c r="L73" s="133"/>
      <c r="M73" s="133"/>
      <c r="N73"/>
      <c r="O73" s="8" t="s">
        <v>268</v>
      </c>
      <c r="P73" s="8"/>
      <c r="Q73" s="8"/>
    </row>
    <row r="74" spans="2:17">
      <c r="B74" s="47" t="s">
        <v>395</v>
      </c>
      <c r="C74" s="11" t="s">
        <v>155</v>
      </c>
      <c r="D74" s="133"/>
      <c r="E74" s="133"/>
      <c r="F74" s="133"/>
      <c r="G74" s="133"/>
      <c r="H74" s="133"/>
      <c r="I74" s="133"/>
      <c r="J74" s="133"/>
      <c r="K74" s="133"/>
      <c r="L74" s="133"/>
      <c r="M74" s="133"/>
      <c r="N74"/>
      <c r="O74" s="8" t="s">
        <v>268</v>
      </c>
      <c r="P74" s="8"/>
      <c r="Q74" s="8"/>
    </row>
    <row r="75" spans="2:17">
      <c r="B75" s="47" t="s">
        <v>396</v>
      </c>
      <c r="C75" s="11" t="s">
        <v>155</v>
      </c>
      <c r="D75" s="133"/>
      <c r="E75" s="133"/>
      <c r="F75" s="133"/>
      <c r="G75" s="133"/>
      <c r="H75" s="133"/>
      <c r="I75" s="133"/>
      <c r="J75" s="133"/>
      <c r="K75" s="133"/>
      <c r="L75" s="133"/>
      <c r="M75" s="133"/>
      <c r="N75"/>
      <c r="O75" s="8" t="s">
        <v>268</v>
      </c>
      <c r="P75" s="8"/>
      <c r="Q75" s="8"/>
    </row>
    <row r="76" spans="2:17">
      <c r="B76" s="93" t="s">
        <v>397</v>
      </c>
      <c r="C76" s="117"/>
      <c r="D76" s="194"/>
      <c r="E76" s="194"/>
      <c r="F76" s="194"/>
      <c r="G76" s="194"/>
      <c r="H76" s="194"/>
      <c r="I76" s="194"/>
      <c r="J76" s="194"/>
      <c r="K76" s="194"/>
      <c r="L76" s="194"/>
      <c r="M76" s="194"/>
      <c r="N76"/>
      <c r="O76" s="8" t="s">
        <v>268</v>
      </c>
      <c r="P76" s="8"/>
      <c r="Q76" s="8"/>
    </row>
    <row r="77" spans="2:17" hidden="1" outlineLevel="1">
      <c r="B77" s="11" t="s">
        <v>398</v>
      </c>
      <c r="C77" s="11" t="s">
        <v>155</v>
      </c>
      <c r="D77" s="133"/>
      <c r="E77" s="133"/>
      <c r="F77" s="133"/>
      <c r="G77" s="133"/>
      <c r="H77" s="133"/>
      <c r="I77" s="133"/>
      <c r="J77" s="133"/>
      <c r="K77" s="133"/>
      <c r="L77" s="133"/>
      <c r="M77" s="133"/>
      <c r="N77"/>
      <c r="O77" s="8" t="s">
        <v>268</v>
      </c>
      <c r="P77" s="8"/>
      <c r="Q77" s="8"/>
    </row>
    <row r="78" spans="2:17" hidden="1" outlineLevel="1">
      <c r="B78" s="11" t="s">
        <v>399</v>
      </c>
      <c r="C78" s="11" t="s">
        <v>155</v>
      </c>
      <c r="D78" s="133"/>
      <c r="E78" s="133"/>
      <c r="F78" s="133"/>
      <c r="G78" s="133"/>
      <c r="H78" s="133"/>
      <c r="I78" s="133"/>
      <c r="J78" s="133"/>
      <c r="K78" s="133"/>
      <c r="L78" s="133"/>
      <c r="M78" s="133"/>
      <c r="N78"/>
      <c r="O78" s="8" t="s">
        <v>268</v>
      </c>
      <c r="P78" s="8"/>
      <c r="Q78" s="8"/>
    </row>
    <row r="79" spans="2:17" collapsed="1">
      <c r="B79" s="93" t="s">
        <v>400</v>
      </c>
      <c r="C79" s="117"/>
      <c r="D79" s="193"/>
      <c r="E79" s="193"/>
      <c r="F79" s="193"/>
      <c r="G79" s="193"/>
      <c r="H79" s="193"/>
      <c r="I79" s="193"/>
      <c r="J79" s="193"/>
      <c r="K79" s="193"/>
      <c r="L79" s="193"/>
      <c r="M79" s="193"/>
      <c r="N79"/>
      <c r="O79" s="8" t="s">
        <v>268</v>
      </c>
      <c r="P79" s="8"/>
      <c r="Q79" s="8"/>
    </row>
    <row r="80" spans="2:17" hidden="1" outlineLevel="1">
      <c r="B80" s="11" t="s">
        <v>398</v>
      </c>
      <c r="C80" s="11" t="s">
        <v>211</v>
      </c>
      <c r="D80" s="7"/>
      <c r="E80" s="7"/>
      <c r="F80" s="7"/>
      <c r="G80" s="7"/>
      <c r="H80" s="7"/>
      <c r="I80" s="7"/>
      <c r="J80" s="7"/>
      <c r="K80" s="7"/>
      <c r="L80" s="7"/>
      <c r="M80" s="9"/>
      <c r="N80"/>
      <c r="O80" s="8" t="s">
        <v>268</v>
      </c>
      <c r="P80" s="8"/>
      <c r="Q80" s="8"/>
    </row>
    <row r="81" spans="2:17" hidden="1" outlineLevel="1">
      <c r="B81" s="11" t="s">
        <v>401</v>
      </c>
      <c r="C81" s="11" t="s">
        <v>211</v>
      </c>
      <c r="D81" s="7"/>
      <c r="E81" s="7"/>
      <c r="F81" s="7"/>
      <c r="G81" s="7"/>
      <c r="H81" s="7"/>
      <c r="I81" s="7"/>
      <c r="J81" s="7"/>
      <c r="K81" s="7"/>
      <c r="L81" s="7"/>
      <c r="M81" s="9"/>
      <c r="N81"/>
      <c r="O81" s="8" t="s">
        <v>268</v>
      </c>
      <c r="P81" s="8"/>
      <c r="Q81" s="8"/>
    </row>
    <row r="82" spans="2:17" collapsed="1">
      <c r="B82" s="93" t="s">
        <v>305</v>
      </c>
      <c r="C82" s="117"/>
      <c r="D82" s="193"/>
      <c r="E82" s="193"/>
      <c r="F82" s="193"/>
      <c r="G82" s="193"/>
      <c r="H82" s="193"/>
      <c r="I82" s="193"/>
      <c r="J82" s="193"/>
      <c r="K82" s="193"/>
      <c r="L82" s="193"/>
      <c r="M82" s="193"/>
      <c r="N82"/>
      <c r="O82" s="8" t="s">
        <v>268</v>
      </c>
      <c r="P82" s="8"/>
      <c r="Q82" s="8"/>
    </row>
    <row r="83" spans="2:17" hidden="1" outlineLevel="1">
      <c r="B83" s="11" t="s">
        <v>306</v>
      </c>
      <c r="C83" s="11" t="s">
        <v>211</v>
      </c>
      <c r="D83" s="7"/>
      <c r="E83" s="7"/>
      <c r="F83" s="7"/>
      <c r="G83" s="7"/>
      <c r="H83" s="7"/>
      <c r="I83" s="7"/>
      <c r="J83" s="7"/>
      <c r="K83" s="7"/>
      <c r="L83" s="7"/>
      <c r="M83" s="9"/>
      <c r="N83"/>
      <c r="O83" s="8" t="s">
        <v>268</v>
      </c>
      <c r="P83" s="8"/>
      <c r="Q83" s="8"/>
    </row>
    <row r="84" spans="2:17" hidden="1" outlineLevel="1">
      <c r="B84" s="11" t="s">
        <v>307</v>
      </c>
      <c r="C84" s="11" t="s">
        <v>211</v>
      </c>
      <c r="D84" s="7"/>
      <c r="E84" s="7"/>
      <c r="F84" s="7"/>
      <c r="G84" s="7"/>
      <c r="H84" s="7"/>
      <c r="I84" s="7"/>
      <c r="J84" s="7"/>
      <c r="K84" s="7"/>
      <c r="L84" s="7"/>
      <c r="M84" s="9"/>
      <c r="N84"/>
      <c r="O84" s="8" t="s">
        <v>268</v>
      </c>
      <c r="P84" s="8"/>
      <c r="Q84" s="8"/>
    </row>
    <row r="85" spans="2:17" hidden="1" outlineLevel="1">
      <c r="B85" s="11" t="s">
        <v>308</v>
      </c>
      <c r="C85" s="11" t="s">
        <v>211</v>
      </c>
      <c r="D85" s="7"/>
      <c r="E85" s="7"/>
      <c r="F85" s="7"/>
      <c r="G85" s="7"/>
      <c r="H85" s="7"/>
      <c r="I85" s="7"/>
      <c r="J85" s="7"/>
      <c r="K85" s="7"/>
      <c r="L85" s="7"/>
      <c r="M85" s="9"/>
      <c r="N85"/>
      <c r="O85" s="8" t="s">
        <v>268</v>
      </c>
      <c r="P85" s="8"/>
      <c r="Q85" s="8"/>
    </row>
    <row r="86" spans="2:17" collapsed="1">
      <c r="B86" s="93" t="s">
        <v>309</v>
      </c>
      <c r="C86" s="11" t="s">
        <v>211</v>
      </c>
      <c r="D86" s="7">
        <f t="shared" ref="D86:L86" si="10">D87+E155+D133</f>
        <v>0</v>
      </c>
      <c r="E86" s="7">
        <f t="shared" si="10"/>
        <v>0</v>
      </c>
      <c r="F86" s="7">
        <f t="shared" si="10"/>
        <v>0</v>
      </c>
      <c r="G86" s="7">
        <f t="shared" si="10"/>
        <v>0</v>
      </c>
      <c r="H86" s="7">
        <f t="shared" si="10"/>
        <v>0</v>
      </c>
      <c r="I86" s="7">
        <f t="shared" si="10"/>
        <v>0</v>
      </c>
      <c r="J86" s="7">
        <f t="shared" si="10"/>
        <v>0</v>
      </c>
      <c r="K86" s="7">
        <f t="shared" si="10"/>
        <v>0</v>
      </c>
      <c r="L86" s="7">
        <f t="shared" si="10"/>
        <v>0</v>
      </c>
      <c r="M86" s="7">
        <f>M87+N154+M133</f>
        <v>0</v>
      </c>
      <c r="N86"/>
      <c r="O86" s="8" t="s">
        <v>310</v>
      </c>
      <c r="P86" s="8"/>
      <c r="Q86" s="8"/>
    </row>
    <row r="87" spans="2:17">
      <c r="B87" s="45" t="s">
        <v>402</v>
      </c>
      <c r="C87" s="11" t="s">
        <v>211</v>
      </c>
      <c r="D87" s="7">
        <f>D88+D115+D133</f>
        <v>0</v>
      </c>
      <c r="E87" s="7">
        <f t="shared" ref="E87:M87" si="11">E88+E115+E133</f>
        <v>0</v>
      </c>
      <c r="F87" s="7">
        <f t="shared" si="11"/>
        <v>0</v>
      </c>
      <c r="G87" s="7">
        <f t="shared" si="11"/>
        <v>0</v>
      </c>
      <c r="H87" s="7">
        <f t="shared" si="11"/>
        <v>0</v>
      </c>
      <c r="I87" s="7">
        <f t="shared" si="11"/>
        <v>0</v>
      </c>
      <c r="J87" s="7">
        <f t="shared" si="11"/>
        <v>0</v>
      </c>
      <c r="K87" s="7">
        <f t="shared" si="11"/>
        <v>0</v>
      </c>
      <c r="L87" s="7">
        <f t="shared" si="11"/>
        <v>0</v>
      </c>
      <c r="M87" s="7">
        <f t="shared" si="11"/>
        <v>0</v>
      </c>
      <c r="N87"/>
      <c r="O87" s="8" t="s">
        <v>310</v>
      </c>
      <c r="P87" s="8"/>
      <c r="Q87" s="8"/>
    </row>
    <row r="88" spans="2:17">
      <c r="B88" s="114" t="s">
        <v>311</v>
      </c>
      <c r="C88" s="11" t="s">
        <v>211</v>
      </c>
      <c r="D88" s="7">
        <f>SUM(SUM(D91:D93,D95:D101,D103,D105,D107,D109))</f>
        <v>0</v>
      </c>
      <c r="E88" s="7">
        <f t="shared" ref="E88:M88" si="12">SUM(SUM(E91:E93,E95:E101,E103,E105,E107,E109))</f>
        <v>0</v>
      </c>
      <c r="F88" s="7">
        <f t="shared" si="12"/>
        <v>0</v>
      </c>
      <c r="G88" s="7">
        <f t="shared" si="12"/>
        <v>0</v>
      </c>
      <c r="H88" s="7">
        <f t="shared" si="12"/>
        <v>0</v>
      </c>
      <c r="I88" s="7">
        <f t="shared" si="12"/>
        <v>0</v>
      </c>
      <c r="J88" s="7">
        <f t="shared" si="12"/>
        <v>0</v>
      </c>
      <c r="K88" s="7">
        <f t="shared" si="12"/>
        <v>0</v>
      </c>
      <c r="L88" s="7">
        <f t="shared" si="12"/>
        <v>0</v>
      </c>
      <c r="M88" s="7">
        <f t="shared" si="12"/>
        <v>0</v>
      </c>
      <c r="N88"/>
      <c r="O88" s="8" t="s">
        <v>310</v>
      </c>
      <c r="P88" s="8"/>
      <c r="Q88" s="8"/>
    </row>
    <row r="89" spans="2:17" hidden="1" outlineLevel="1">
      <c r="B89" s="63" t="s">
        <v>312</v>
      </c>
      <c r="C89" s="11" t="s">
        <v>211</v>
      </c>
      <c r="D89" s="7"/>
      <c r="E89" s="7"/>
      <c r="F89" s="7"/>
      <c r="G89" s="7"/>
      <c r="H89" s="7"/>
      <c r="I89" s="7"/>
      <c r="J89" s="7"/>
      <c r="K89" s="7"/>
      <c r="L89" s="7"/>
      <c r="M89" s="9"/>
      <c r="N89"/>
      <c r="O89" s="8" t="s">
        <v>310</v>
      </c>
      <c r="P89" s="8"/>
      <c r="Q89" s="8"/>
    </row>
    <row r="90" spans="2:17" hidden="1" outlineLevel="1">
      <c r="B90" s="64" t="s">
        <v>313</v>
      </c>
      <c r="C90" s="11" t="s">
        <v>211</v>
      </c>
      <c r="D90" s="7"/>
      <c r="E90" s="7"/>
      <c r="F90" s="7"/>
      <c r="G90" s="7"/>
      <c r="H90" s="7"/>
      <c r="I90" s="7"/>
      <c r="J90" s="7"/>
      <c r="K90" s="7"/>
      <c r="L90" s="7"/>
      <c r="M90" s="9"/>
      <c r="N90"/>
      <c r="O90" s="8" t="s">
        <v>310</v>
      </c>
      <c r="P90" s="8"/>
      <c r="Q90" s="8"/>
    </row>
    <row r="91" spans="2:17" hidden="1" outlineLevel="1">
      <c r="B91" s="65" t="s">
        <v>314</v>
      </c>
      <c r="C91" s="11" t="s">
        <v>211</v>
      </c>
      <c r="D91" s="7"/>
      <c r="E91" s="7"/>
      <c r="F91" s="7"/>
      <c r="G91" s="7"/>
      <c r="H91" s="7"/>
      <c r="I91" s="7"/>
      <c r="J91" s="7"/>
      <c r="K91" s="7"/>
      <c r="L91" s="7"/>
      <c r="M91" s="9"/>
      <c r="N91"/>
      <c r="O91" s="8" t="s">
        <v>310</v>
      </c>
      <c r="P91" s="8"/>
      <c r="Q91" s="8"/>
    </row>
    <row r="92" spans="2:17" hidden="1" outlineLevel="1">
      <c r="B92" s="65" t="s">
        <v>315</v>
      </c>
      <c r="C92" s="11" t="s">
        <v>211</v>
      </c>
      <c r="D92" s="7"/>
      <c r="E92" s="7"/>
      <c r="F92" s="7"/>
      <c r="G92" s="7"/>
      <c r="H92" s="7"/>
      <c r="I92" s="7"/>
      <c r="J92" s="7"/>
      <c r="K92" s="7"/>
      <c r="L92" s="7"/>
      <c r="M92" s="9"/>
      <c r="N92"/>
      <c r="O92" s="8" t="s">
        <v>310</v>
      </c>
      <c r="P92" s="8"/>
      <c r="Q92" s="8"/>
    </row>
    <row r="93" spans="2:17" hidden="1" outlineLevel="1">
      <c r="B93" s="65" t="s">
        <v>316</v>
      </c>
      <c r="C93" s="11" t="s">
        <v>211</v>
      </c>
      <c r="D93" s="7"/>
      <c r="E93" s="7"/>
      <c r="F93" s="7"/>
      <c r="G93" s="7"/>
      <c r="H93" s="7"/>
      <c r="I93" s="7"/>
      <c r="J93" s="7"/>
      <c r="K93" s="7"/>
      <c r="L93" s="7"/>
      <c r="M93" s="9"/>
      <c r="N93"/>
      <c r="O93" s="8" t="s">
        <v>310</v>
      </c>
      <c r="P93" s="8"/>
      <c r="Q93" s="8"/>
    </row>
    <row r="94" spans="2:17" hidden="1" outlineLevel="1">
      <c r="B94" s="64" t="s">
        <v>317</v>
      </c>
      <c r="C94" s="11" t="s">
        <v>211</v>
      </c>
      <c r="D94" s="7"/>
      <c r="E94" s="7"/>
      <c r="F94" s="7"/>
      <c r="G94" s="7"/>
      <c r="H94" s="7"/>
      <c r="I94" s="7"/>
      <c r="J94" s="7"/>
      <c r="K94" s="7"/>
      <c r="L94" s="7"/>
      <c r="M94" s="9"/>
      <c r="N94"/>
      <c r="O94" s="8" t="s">
        <v>310</v>
      </c>
      <c r="P94" s="8"/>
      <c r="Q94" s="8"/>
    </row>
    <row r="95" spans="2:17" hidden="1" outlineLevel="1">
      <c r="B95" s="65" t="s">
        <v>318</v>
      </c>
      <c r="C95" s="11" t="s">
        <v>211</v>
      </c>
      <c r="D95" s="7"/>
      <c r="E95" s="7"/>
      <c r="F95" s="7"/>
      <c r="G95" s="7"/>
      <c r="H95" s="7"/>
      <c r="I95" s="7"/>
      <c r="J95" s="7"/>
      <c r="K95" s="7"/>
      <c r="L95" s="7"/>
      <c r="M95" s="9"/>
      <c r="N95"/>
      <c r="O95" s="8" t="s">
        <v>310</v>
      </c>
      <c r="P95" s="8"/>
      <c r="Q95" s="8"/>
    </row>
    <row r="96" spans="2:17" hidden="1" outlineLevel="1">
      <c r="B96" s="65" t="s">
        <v>319</v>
      </c>
      <c r="C96" s="11" t="s">
        <v>211</v>
      </c>
      <c r="D96" s="7"/>
      <c r="E96" s="7"/>
      <c r="F96" s="7"/>
      <c r="G96" s="7"/>
      <c r="H96" s="7"/>
      <c r="I96" s="7"/>
      <c r="J96" s="7"/>
      <c r="K96" s="7"/>
      <c r="L96" s="7"/>
      <c r="M96" s="9"/>
      <c r="N96"/>
      <c r="O96" s="8" t="s">
        <v>310</v>
      </c>
      <c r="P96" s="8"/>
      <c r="Q96" s="8"/>
    </row>
    <row r="97" spans="2:17" hidden="1" outlineLevel="1">
      <c r="B97" s="65" t="s">
        <v>320</v>
      </c>
      <c r="C97" s="11" t="s">
        <v>211</v>
      </c>
      <c r="D97" s="7"/>
      <c r="E97" s="7"/>
      <c r="F97" s="7"/>
      <c r="G97" s="7"/>
      <c r="H97" s="7"/>
      <c r="I97" s="7"/>
      <c r="J97" s="7"/>
      <c r="K97" s="7"/>
      <c r="L97" s="7"/>
      <c r="M97" s="9"/>
      <c r="N97"/>
      <c r="O97" s="8" t="s">
        <v>310</v>
      </c>
      <c r="P97" s="8"/>
      <c r="Q97" s="8"/>
    </row>
    <row r="98" spans="2:17" hidden="1" outlineLevel="1">
      <c r="B98" s="65" t="s">
        <v>321</v>
      </c>
      <c r="C98" s="11" t="s">
        <v>211</v>
      </c>
      <c r="D98" s="7"/>
      <c r="E98" s="7"/>
      <c r="F98" s="7"/>
      <c r="G98" s="7"/>
      <c r="H98" s="7"/>
      <c r="I98" s="7"/>
      <c r="J98" s="7"/>
      <c r="K98" s="7"/>
      <c r="L98" s="7"/>
      <c r="M98" s="9"/>
      <c r="N98"/>
      <c r="O98" s="8" t="s">
        <v>310</v>
      </c>
      <c r="P98" s="8"/>
      <c r="Q98" s="8"/>
    </row>
    <row r="99" spans="2:17" hidden="1" outlineLevel="1">
      <c r="B99" s="65" t="s">
        <v>322</v>
      </c>
      <c r="C99" s="11" t="s">
        <v>211</v>
      </c>
      <c r="D99" s="7"/>
      <c r="E99" s="7"/>
      <c r="F99" s="7"/>
      <c r="G99" s="7"/>
      <c r="H99" s="7"/>
      <c r="I99" s="7"/>
      <c r="J99" s="7"/>
      <c r="K99" s="7"/>
      <c r="L99" s="7"/>
      <c r="M99" s="9"/>
      <c r="N99"/>
      <c r="O99" s="8" t="s">
        <v>310</v>
      </c>
      <c r="P99" s="8"/>
      <c r="Q99" s="8"/>
    </row>
    <row r="100" spans="2:17" hidden="1" outlineLevel="1">
      <c r="B100" s="65" t="s">
        <v>323</v>
      </c>
      <c r="C100" s="11" t="s">
        <v>211</v>
      </c>
      <c r="D100" s="7"/>
      <c r="E100" s="7"/>
      <c r="F100" s="7"/>
      <c r="G100" s="7"/>
      <c r="H100" s="7"/>
      <c r="I100" s="7"/>
      <c r="J100" s="7"/>
      <c r="K100" s="7"/>
      <c r="L100" s="7"/>
      <c r="M100" s="9"/>
      <c r="N100"/>
      <c r="O100" s="8" t="s">
        <v>310</v>
      </c>
      <c r="P100" s="8"/>
      <c r="Q100" s="8"/>
    </row>
    <row r="101" spans="2:17" hidden="1" outlineLevel="1">
      <c r="B101" s="65" t="s">
        <v>324</v>
      </c>
      <c r="C101" s="11" t="s">
        <v>211</v>
      </c>
      <c r="D101" s="7"/>
      <c r="E101" s="7"/>
      <c r="F101" s="7"/>
      <c r="G101" s="7"/>
      <c r="H101" s="7"/>
      <c r="I101" s="7"/>
      <c r="J101" s="7"/>
      <c r="K101" s="7"/>
      <c r="L101" s="7"/>
      <c r="M101" s="9"/>
      <c r="N101"/>
      <c r="O101" s="8" t="s">
        <v>310</v>
      </c>
      <c r="P101" s="8"/>
      <c r="Q101" s="8"/>
    </row>
    <row r="102" spans="2:17" hidden="1" outlineLevel="1">
      <c r="B102" s="64" t="s">
        <v>325</v>
      </c>
      <c r="C102" s="11" t="s">
        <v>211</v>
      </c>
      <c r="D102" s="7"/>
      <c r="E102" s="7"/>
      <c r="F102" s="7"/>
      <c r="G102" s="7"/>
      <c r="H102" s="7"/>
      <c r="I102" s="7"/>
      <c r="J102" s="7"/>
      <c r="K102" s="7"/>
      <c r="L102" s="7"/>
      <c r="M102" s="9"/>
      <c r="N102"/>
      <c r="O102" s="8" t="s">
        <v>310</v>
      </c>
      <c r="P102" s="8"/>
      <c r="Q102" s="8"/>
    </row>
    <row r="103" spans="2:17" hidden="1" outlineLevel="1">
      <c r="B103" s="65" t="s">
        <v>316</v>
      </c>
      <c r="C103" s="11" t="s">
        <v>211</v>
      </c>
      <c r="D103" s="7"/>
      <c r="E103" s="7"/>
      <c r="F103" s="7"/>
      <c r="G103" s="7"/>
      <c r="H103" s="7"/>
      <c r="I103" s="7"/>
      <c r="J103" s="7"/>
      <c r="K103" s="7"/>
      <c r="L103" s="7"/>
      <c r="M103" s="9"/>
      <c r="N103"/>
      <c r="O103" s="8" t="s">
        <v>310</v>
      </c>
      <c r="P103" s="8"/>
      <c r="Q103" s="8"/>
    </row>
    <row r="104" spans="2:17" hidden="1" outlineLevel="1">
      <c r="B104" s="64" t="s">
        <v>326</v>
      </c>
      <c r="C104" s="11" t="s">
        <v>211</v>
      </c>
      <c r="D104" s="7"/>
      <c r="E104" s="7"/>
      <c r="F104" s="7"/>
      <c r="G104" s="7"/>
      <c r="H104" s="7"/>
      <c r="I104" s="7"/>
      <c r="J104" s="7"/>
      <c r="K104" s="7"/>
      <c r="L104" s="7"/>
      <c r="M104" s="9"/>
      <c r="N104"/>
      <c r="O104" s="8" t="s">
        <v>310</v>
      </c>
      <c r="P104" s="8"/>
      <c r="Q104" s="8"/>
    </row>
    <row r="105" spans="2:17" hidden="1" outlineLevel="1">
      <c r="B105" s="65" t="s">
        <v>316</v>
      </c>
      <c r="C105" s="11" t="s">
        <v>211</v>
      </c>
      <c r="D105" s="7"/>
      <c r="E105" s="7"/>
      <c r="F105" s="7"/>
      <c r="G105" s="7"/>
      <c r="H105" s="7"/>
      <c r="I105" s="7"/>
      <c r="J105" s="7"/>
      <c r="K105" s="7"/>
      <c r="L105" s="7"/>
      <c r="M105" s="9"/>
      <c r="N105"/>
      <c r="O105" s="8" t="s">
        <v>310</v>
      </c>
      <c r="P105" s="8"/>
      <c r="Q105" s="8"/>
    </row>
    <row r="106" spans="2:17" hidden="1" outlineLevel="1">
      <c r="B106" s="64" t="s">
        <v>327</v>
      </c>
      <c r="C106" s="11" t="s">
        <v>211</v>
      </c>
      <c r="D106" s="7"/>
      <c r="E106" s="7"/>
      <c r="F106" s="7"/>
      <c r="G106" s="7"/>
      <c r="H106" s="7"/>
      <c r="I106" s="7"/>
      <c r="J106" s="7"/>
      <c r="K106" s="7"/>
      <c r="L106" s="7"/>
      <c r="M106" s="9"/>
      <c r="N106"/>
      <c r="O106" s="8" t="s">
        <v>310</v>
      </c>
      <c r="P106" s="8"/>
      <c r="Q106" s="8"/>
    </row>
    <row r="107" spans="2:17" hidden="1" outlineLevel="1">
      <c r="B107" s="65" t="s">
        <v>328</v>
      </c>
      <c r="C107" s="11" t="s">
        <v>211</v>
      </c>
      <c r="D107" s="7"/>
      <c r="E107" s="7"/>
      <c r="F107" s="7"/>
      <c r="G107" s="7"/>
      <c r="H107" s="7"/>
      <c r="I107" s="7"/>
      <c r="J107" s="7"/>
      <c r="K107" s="7"/>
      <c r="L107" s="7"/>
      <c r="M107" s="9"/>
      <c r="N107"/>
      <c r="O107" s="8" t="s">
        <v>310</v>
      </c>
      <c r="P107" s="8"/>
      <c r="Q107" s="8"/>
    </row>
    <row r="108" spans="2:17" hidden="1" outlineLevel="1">
      <c r="B108" s="64" t="s">
        <v>242</v>
      </c>
      <c r="C108" s="11" t="s">
        <v>211</v>
      </c>
      <c r="D108" s="7"/>
      <c r="E108" s="7"/>
      <c r="F108" s="7"/>
      <c r="G108" s="7"/>
      <c r="H108" s="7"/>
      <c r="I108" s="7"/>
      <c r="J108" s="7"/>
      <c r="K108" s="7"/>
      <c r="L108" s="7"/>
      <c r="M108" s="9"/>
      <c r="N108"/>
      <c r="O108" s="8" t="s">
        <v>310</v>
      </c>
      <c r="P108" s="8"/>
      <c r="Q108" s="8"/>
    </row>
    <row r="109" spans="2:17" hidden="1" outlineLevel="1">
      <c r="B109" s="69" t="s">
        <v>329</v>
      </c>
      <c r="C109" s="11" t="s">
        <v>211</v>
      </c>
      <c r="D109" s="13"/>
      <c r="E109" s="13"/>
      <c r="F109" s="13"/>
      <c r="G109" s="13"/>
      <c r="H109" s="13"/>
      <c r="I109" s="13"/>
      <c r="J109" s="13"/>
      <c r="K109" s="13"/>
      <c r="L109" s="13"/>
      <c r="M109" s="31"/>
      <c r="N109"/>
      <c r="O109" s="8" t="s">
        <v>310</v>
      </c>
      <c r="P109" s="8"/>
      <c r="Q109" s="8"/>
    </row>
    <row r="110" spans="2:17" hidden="1" outlineLevel="1">
      <c r="B110" s="70" t="s">
        <v>330</v>
      </c>
      <c r="C110" s="11"/>
      <c r="D110" s="2"/>
      <c r="E110" s="2"/>
      <c r="F110" s="2"/>
      <c r="G110" s="2"/>
      <c r="H110" s="2"/>
      <c r="I110" s="2"/>
      <c r="J110" s="2"/>
      <c r="K110" s="2"/>
      <c r="L110" s="2"/>
      <c r="M110" s="2"/>
      <c r="N110"/>
      <c r="O110" s="8" t="s">
        <v>310</v>
      </c>
      <c r="P110" s="8"/>
      <c r="Q110" s="8"/>
    </row>
    <row r="111" spans="2:17" hidden="1" outlineLevel="1">
      <c r="B111" s="71" t="s">
        <v>331</v>
      </c>
      <c r="C111" s="11" t="s">
        <v>211</v>
      </c>
      <c r="D111" s="49"/>
      <c r="E111" s="49"/>
      <c r="F111" s="49"/>
      <c r="G111" s="49"/>
      <c r="H111" s="49"/>
      <c r="I111" s="49"/>
      <c r="J111" s="49"/>
      <c r="K111" s="49"/>
      <c r="L111" s="49"/>
      <c r="M111" s="136"/>
      <c r="N111"/>
      <c r="O111" s="8" t="s">
        <v>310</v>
      </c>
      <c r="P111" s="8"/>
      <c r="Q111" s="8"/>
    </row>
    <row r="112" spans="2:17" hidden="1" outlineLevel="1">
      <c r="B112" s="11" t="s">
        <v>332</v>
      </c>
      <c r="C112" s="11" t="s">
        <v>211</v>
      </c>
      <c r="D112" s="7"/>
      <c r="E112" s="7"/>
      <c r="F112" s="7"/>
      <c r="G112" s="7"/>
      <c r="H112" s="7"/>
      <c r="I112" s="7"/>
      <c r="J112" s="7"/>
      <c r="K112" s="7"/>
      <c r="L112" s="7"/>
      <c r="M112" s="9"/>
      <c r="N112"/>
      <c r="O112" s="8" t="s">
        <v>310</v>
      </c>
      <c r="P112" s="8"/>
      <c r="Q112" s="8"/>
    </row>
    <row r="113" spans="2:17" hidden="1" outlineLevel="1">
      <c r="B113" s="11" t="s">
        <v>333</v>
      </c>
      <c r="C113" s="11" t="s">
        <v>211</v>
      </c>
      <c r="D113" s="7"/>
      <c r="E113" s="7"/>
      <c r="F113" s="7"/>
      <c r="G113" s="7"/>
      <c r="H113" s="7"/>
      <c r="I113" s="7"/>
      <c r="J113" s="7"/>
      <c r="K113" s="7"/>
      <c r="L113" s="7"/>
      <c r="M113" s="9"/>
      <c r="N113"/>
      <c r="O113" s="8" t="s">
        <v>310</v>
      </c>
      <c r="P113" s="8"/>
      <c r="Q113" s="8"/>
    </row>
    <row r="114" spans="2:17" hidden="1" outlineLevel="1">
      <c r="B114" s="11" t="s">
        <v>334</v>
      </c>
      <c r="C114" s="11" t="s">
        <v>211</v>
      </c>
      <c r="D114" s="7"/>
      <c r="E114" s="7"/>
      <c r="F114" s="7"/>
      <c r="G114" s="7"/>
      <c r="H114" s="7"/>
      <c r="I114" s="7"/>
      <c r="J114" s="7"/>
      <c r="K114" s="7"/>
      <c r="L114" s="7"/>
      <c r="M114" s="9"/>
      <c r="N114"/>
      <c r="O114" s="8" t="s">
        <v>310</v>
      </c>
      <c r="P114" s="8"/>
      <c r="Q114" s="8"/>
    </row>
    <row r="115" spans="2:17" collapsed="1">
      <c r="B115" s="114" t="s">
        <v>335</v>
      </c>
      <c r="C115" s="11" t="s">
        <v>211</v>
      </c>
      <c r="D115" s="7">
        <f>SUM(D118:D123,D125,D127)</f>
        <v>0</v>
      </c>
      <c r="E115" s="7">
        <f t="shared" ref="E115:M115" si="13">SUM(E118:E123,E125,E127)</f>
        <v>0</v>
      </c>
      <c r="F115" s="7">
        <f t="shared" si="13"/>
        <v>0</v>
      </c>
      <c r="G115" s="7">
        <f t="shared" si="13"/>
        <v>0</v>
      </c>
      <c r="H115" s="7">
        <f t="shared" si="13"/>
        <v>0</v>
      </c>
      <c r="I115" s="7">
        <f t="shared" si="13"/>
        <v>0</v>
      </c>
      <c r="J115" s="7">
        <f t="shared" si="13"/>
        <v>0</v>
      </c>
      <c r="K115" s="7">
        <f t="shared" si="13"/>
        <v>0</v>
      </c>
      <c r="L115" s="7">
        <f t="shared" si="13"/>
        <v>0</v>
      </c>
      <c r="M115" s="7">
        <f t="shared" si="13"/>
        <v>0</v>
      </c>
      <c r="N115"/>
      <c r="O115" s="8" t="s">
        <v>310</v>
      </c>
      <c r="P115" s="8"/>
      <c r="Q115" s="8"/>
    </row>
    <row r="116" spans="2:17" hidden="1" outlineLevel="1">
      <c r="B116" s="61" t="s">
        <v>312</v>
      </c>
      <c r="C116" s="11"/>
      <c r="D116" s="7"/>
      <c r="E116" s="7"/>
      <c r="F116" s="7"/>
      <c r="G116" s="7"/>
      <c r="H116" s="7"/>
      <c r="I116" s="7"/>
      <c r="J116" s="7"/>
      <c r="K116" s="7"/>
      <c r="L116" s="7"/>
      <c r="M116" s="9"/>
      <c r="N116"/>
      <c r="O116" s="8" t="s">
        <v>310</v>
      </c>
      <c r="P116" s="8"/>
      <c r="Q116" s="8"/>
    </row>
    <row r="117" spans="2:17" hidden="1" outlineLevel="1">
      <c r="B117" s="66" t="s">
        <v>317</v>
      </c>
      <c r="C117" s="11" t="s">
        <v>211</v>
      </c>
      <c r="D117" s="7"/>
      <c r="E117" s="7"/>
      <c r="F117" s="7"/>
      <c r="G117" s="7"/>
      <c r="H117" s="7"/>
      <c r="I117" s="7"/>
      <c r="J117" s="7"/>
      <c r="K117" s="7"/>
      <c r="L117" s="7"/>
      <c r="M117" s="9"/>
      <c r="N117"/>
      <c r="O117" s="8" t="s">
        <v>310</v>
      </c>
      <c r="P117" s="8"/>
      <c r="Q117" s="8"/>
    </row>
    <row r="118" spans="2:17" hidden="1" outlineLevel="1">
      <c r="B118" s="59" t="s">
        <v>318</v>
      </c>
      <c r="C118" s="11" t="s">
        <v>211</v>
      </c>
      <c r="D118" s="7"/>
      <c r="E118" s="7"/>
      <c r="F118" s="7"/>
      <c r="G118" s="7"/>
      <c r="H118" s="7"/>
      <c r="I118" s="7"/>
      <c r="J118" s="7"/>
      <c r="K118" s="7"/>
      <c r="L118" s="7"/>
      <c r="M118" s="9"/>
      <c r="N118"/>
      <c r="O118" s="8" t="s">
        <v>310</v>
      </c>
      <c r="P118" s="8"/>
      <c r="Q118" s="8"/>
    </row>
    <row r="119" spans="2:17" hidden="1" outlineLevel="1">
      <c r="B119" s="59" t="s">
        <v>319</v>
      </c>
      <c r="C119" s="11" t="s">
        <v>211</v>
      </c>
      <c r="D119" s="7"/>
      <c r="E119" s="7"/>
      <c r="F119" s="7"/>
      <c r="G119" s="7"/>
      <c r="H119" s="7"/>
      <c r="I119" s="7"/>
      <c r="J119" s="7"/>
      <c r="K119" s="7"/>
      <c r="L119" s="7"/>
      <c r="M119" s="9"/>
      <c r="N119"/>
      <c r="O119" s="8" t="s">
        <v>310</v>
      </c>
      <c r="P119" s="8"/>
      <c r="Q119" s="8"/>
    </row>
    <row r="120" spans="2:17" hidden="1" outlineLevel="1">
      <c r="B120" s="59" t="s">
        <v>320</v>
      </c>
      <c r="C120" s="11" t="s">
        <v>211</v>
      </c>
      <c r="D120" s="7"/>
      <c r="E120" s="7"/>
      <c r="F120" s="7"/>
      <c r="G120" s="7"/>
      <c r="H120" s="7"/>
      <c r="I120" s="7"/>
      <c r="J120" s="7"/>
      <c r="K120" s="7"/>
      <c r="L120" s="7"/>
      <c r="M120" s="9"/>
      <c r="N120"/>
      <c r="O120" s="8" t="s">
        <v>310</v>
      </c>
      <c r="P120" s="8"/>
      <c r="Q120" s="8"/>
    </row>
    <row r="121" spans="2:17" hidden="1" outlineLevel="1">
      <c r="B121" s="59" t="s">
        <v>321</v>
      </c>
      <c r="C121" s="11" t="s">
        <v>211</v>
      </c>
      <c r="D121" s="7"/>
      <c r="E121" s="7"/>
      <c r="F121" s="7"/>
      <c r="G121" s="7"/>
      <c r="H121" s="7"/>
      <c r="I121" s="7"/>
      <c r="J121" s="7"/>
      <c r="K121" s="7"/>
      <c r="L121" s="7"/>
      <c r="M121" s="9"/>
      <c r="N121"/>
      <c r="O121" s="8" t="s">
        <v>310</v>
      </c>
      <c r="P121" s="8"/>
      <c r="Q121" s="8"/>
    </row>
    <row r="122" spans="2:17" hidden="1" outlineLevel="1">
      <c r="B122" s="59" t="s">
        <v>323</v>
      </c>
      <c r="C122" s="11" t="s">
        <v>211</v>
      </c>
      <c r="D122" s="7"/>
      <c r="E122" s="7"/>
      <c r="F122" s="7"/>
      <c r="G122" s="7"/>
      <c r="H122" s="7"/>
      <c r="I122" s="7"/>
      <c r="J122" s="7"/>
      <c r="K122" s="7"/>
      <c r="L122" s="7"/>
      <c r="M122" s="9"/>
      <c r="N122"/>
      <c r="O122" s="8" t="s">
        <v>310</v>
      </c>
      <c r="P122" s="8"/>
      <c r="Q122" s="8"/>
    </row>
    <row r="123" spans="2:17" hidden="1" outlineLevel="1">
      <c r="B123" s="59" t="s">
        <v>324</v>
      </c>
      <c r="C123" s="11" t="s">
        <v>211</v>
      </c>
      <c r="D123" s="7"/>
      <c r="E123" s="7"/>
      <c r="F123" s="7"/>
      <c r="G123" s="7"/>
      <c r="H123" s="7"/>
      <c r="I123" s="7"/>
      <c r="J123" s="7"/>
      <c r="K123" s="7"/>
      <c r="L123" s="7"/>
      <c r="M123" s="9"/>
      <c r="N123"/>
      <c r="O123" s="8" t="s">
        <v>310</v>
      </c>
      <c r="P123" s="8"/>
      <c r="Q123" s="8"/>
    </row>
    <row r="124" spans="2:17" hidden="1" outlineLevel="1">
      <c r="B124" s="66" t="s">
        <v>327</v>
      </c>
      <c r="C124" s="11" t="s">
        <v>211</v>
      </c>
      <c r="D124" s="7"/>
      <c r="E124" s="7"/>
      <c r="F124" s="7"/>
      <c r="G124" s="7"/>
      <c r="H124" s="7"/>
      <c r="I124" s="7"/>
      <c r="J124" s="7"/>
      <c r="K124" s="7"/>
      <c r="L124" s="7"/>
      <c r="M124" s="9"/>
      <c r="N124"/>
      <c r="O124" s="8" t="s">
        <v>310</v>
      </c>
      <c r="P124" s="8"/>
      <c r="Q124" s="8"/>
    </row>
    <row r="125" spans="2:17" hidden="1" outlineLevel="1">
      <c r="B125" s="59" t="s">
        <v>328</v>
      </c>
      <c r="C125" s="11" t="s">
        <v>211</v>
      </c>
      <c r="D125" s="7"/>
      <c r="E125" s="7"/>
      <c r="F125" s="7"/>
      <c r="G125" s="7"/>
      <c r="H125" s="7"/>
      <c r="I125" s="7"/>
      <c r="J125" s="7"/>
      <c r="K125" s="7"/>
      <c r="L125" s="7"/>
      <c r="M125" s="9"/>
      <c r="N125"/>
      <c r="O125" s="8" t="s">
        <v>310</v>
      </c>
      <c r="P125" s="8"/>
      <c r="Q125" s="8"/>
    </row>
    <row r="126" spans="2:17" hidden="1" outlineLevel="1">
      <c r="B126" s="66" t="s">
        <v>242</v>
      </c>
      <c r="C126" s="11" t="s">
        <v>211</v>
      </c>
      <c r="D126" s="7"/>
      <c r="E126" s="7"/>
      <c r="F126" s="7"/>
      <c r="G126" s="7"/>
      <c r="H126" s="7"/>
      <c r="I126" s="7"/>
      <c r="J126" s="7"/>
      <c r="K126" s="7"/>
      <c r="L126" s="7"/>
      <c r="M126" s="9"/>
      <c r="N126"/>
      <c r="O126" s="8" t="s">
        <v>310</v>
      </c>
      <c r="P126" s="8"/>
      <c r="Q126" s="8"/>
    </row>
    <row r="127" spans="2:17" hidden="1" outlineLevel="1">
      <c r="B127" s="59" t="s">
        <v>329</v>
      </c>
      <c r="C127" s="11" t="s">
        <v>211</v>
      </c>
      <c r="D127" s="7"/>
      <c r="E127" s="7"/>
      <c r="F127" s="7"/>
      <c r="G127" s="7"/>
      <c r="H127" s="7"/>
      <c r="I127" s="7"/>
      <c r="J127" s="7"/>
      <c r="K127" s="7"/>
      <c r="L127" s="7"/>
      <c r="M127" s="9"/>
      <c r="N127"/>
      <c r="O127" s="8" t="s">
        <v>310</v>
      </c>
      <c r="P127" s="8"/>
      <c r="Q127" s="8"/>
    </row>
    <row r="128" spans="2:17" hidden="1" outlineLevel="1">
      <c r="B128" s="47" t="s">
        <v>336</v>
      </c>
      <c r="C128" s="11"/>
      <c r="D128" s="7"/>
      <c r="E128" s="7"/>
      <c r="F128" s="7"/>
      <c r="G128" s="7"/>
      <c r="H128" s="7"/>
      <c r="I128" s="7"/>
      <c r="J128" s="7"/>
      <c r="K128" s="7"/>
      <c r="L128" s="7"/>
      <c r="M128" s="9"/>
      <c r="N128"/>
      <c r="O128" s="8" t="s">
        <v>310</v>
      </c>
      <c r="P128" s="8"/>
      <c r="Q128" s="8"/>
    </row>
    <row r="129" spans="2:17" hidden="1" outlineLevel="1">
      <c r="B129" s="11" t="s">
        <v>331</v>
      </c>
      <c r="C129" s="11" t="s">
        <v>211</v>
      </c>
      <c r="D129" s="7"/>
      <c r="E129" s="7"/>
      <c r="F129" s="7"/>
      <c r="G129" s="7"/>
      <c r="H129" s="7"/>
      <c r="I129" s="7"/>
      <c r="J129" s="7"/>
      <c r="K129" s="7"/>
      <c r="L129" s="7"/>
      <c r="M129" s="9"/>
      <c r="N129"/>
      <c r="O129" s="8" t="s">
        <v>310</v>
      </c>
      <c r="P129" s="8"/>
      <c r="Q129" s="8"/>
    </row>
    <row r="130" spans="2:17" hidden="1" outlineLevel="1">
      <c r="B130" s="11" t="s">
        <v>332</v>
      </c>
      <c r="C130" s="11" t="s">
        <v>211</v>
      </c>
      <c r="D130" s="7"/>
      <c r="E130" s="7"/>
      <c r="F130" s="7"/>
      <c r="G130" s="7"/>
      <c r="H130" s="7"/>
      <c r="I130" s="7"/>
      <c r="J130" s="7"/>
      <c r="K130" s="7"/>
      <c r="L130" s="7"/>
      <c r="M130" s="9"/>
      <c r="N130"/>
      <c r="O130" s="8" t="s">
        <v>310</v>
      </c>
      <c r="P130" s="8"/>
      <c r="Q130" s="8"/>
    </row>
    <row r="131" spans="2:17" hidden="1" outlineLevel="1">
      <c r="B131" s="11" t="s">
        <v>333</v>
      </c>
      <c r="C131" s="11" t="s">
        <v>211</v>
      </c>
      <c r="D131" s="7"/>
      <c r="E131" s="7"/>
      <c r="F131" s="7"/>
      <c r="G131" s="7"/>
      <c r="H131" s="7"/>
      <c r="I131" s="7"/>
      <c r="J131" s="7"/>
      <c r="K131" s="7"/>
      <c r="L131" s="7"/>
      <c r="M131" s="9"/>
      <c r="N131"/>
      <c r="O131" s="8" t="s">
        <v>310</v>
      </c>
      <c r="P131" s="8"/>
      <c r="Q131" s="8"/>
    </row>
    <row r="132" spans="2:17" hidden="1" outlineLevel="1">
      <c r="B132" s="11" t="s">
        <v>334</v>
      </c>
      <c r="C132" s="11" t="s">
        <v>211</v>
      </c>
      <c r="D132" s="7"/>
      <c r="E132" s="7"/>
      <c r="F132" s="7"/>
      <c r="G132" s="7"/>
      <c r="H132" s="7"/>
      <c r="I132" s="7"/>
      <c r="J132" s="7"/>
      <c r="K132" s="7"/>
      <c r="L132" s="7"/>
      <c r="M132" s="9"/>
      <c r="N132"/>
      <c r="O132" s="8" t="s">
        <v>310</v>
      </c>
      <c r="P132" s="8"/>
      <c r="Q132" s="8"/>
    </row>
    <row r="133" spans="2:17" collapsed="1">
      <c r="B133" s="114" t="s">
        <v>337</v>
      </c>
      <c r="C133" s="11" t="s">
        <v>211</v>
      </c>
      <c r="D133" s="7">
        <f>SUM(D136:D138,D140,D142:D143,D145,D147,D149)</f>
        <v>0</v>
      </c>
      <c r="E133" s="7">
        <f t="shared" ref="E133:M133" si="14">SUM(E136:E138,E140,E142:E143,E145,E147,E149)</f>
        <v>0</v>
      </c>
      <c r="F133" s="7">
        <f t="shared" si="14"/>
        <v>0</v>
      </c>
      <c r="G133" s="7">
        <f t="shared" si="14"/>
        <v>0</v>
      </c>
      <c r="H133" s="7">
        <f t="shared" si="14"/>
        <v>0</v>
      </c>
      <c r="I133" s="7">
        <f t="shared" si="14"/>
        <v>0</v>
      </c>
      <c r="J133" s="7">
        <f t="shared" si="14"/>
        <v>0</v>
      </c>
      <c r="K133" s="7">
        <f t="shared" si="14"/>
        <v>0</v>
      </c>
      <c r="L133" s="7">
        <f t="shared" si="14"/>
        <v>0</v>
      </c>
      <c r="M133" s="7">
        <f t="shared" si="14"/>
        <v>0</v>
      </c>
      <c r="N133"/>
      <c r="O133" s="8" t="s">
        <v>310</v>
      </c>
      <c r="P133" s="8"/>
      <c r="Q133" s="8"/>
    </row>
    <row r="134" spans="2:17" hidden="1" outlineLevel="1">
      <c r="B134" s="62" t="s">
        <v>312</v>
      </c>
      <c r="C134" s="11" t="s">
        <v>211</v>
      </c>
      <c r="D134" s="7"/>
      <c r="E134" s="7"/>
      <c r="F134" s="7"/>
      <c r="G134" s="7"/>
      <c r="H134" s="7"/>
      <c r="I134" s="7"/>
      <c r="J134" s="7"/>
      <c r="K134" s="7"/>
      <c r="L134" s="7"/>
      <c r="M134" s="9"/>
      <c r="N134"/>
      <c r="O134" s="8" t="s">
        <v>310</v>
      </c>
      <c r="P134" s="8"/>
      <c r="Q134" s="8"/>
    </row>
    <row r="135" spans="2:17" hidden="1" outlineLevel="1">
      <c r="B135" s="67" t="s">
        <v>313</v>
      </c>
      <c r="C135" s="11" t="s">
        <v>211</v>
      </c>
      <c r="D135" s="7"/>
      <c r="E135" s="7"/>
      <c r="F135" s="7"/>
      <c r="G135" s="7"/>
      <c r="H135" s="7"/>
      <c r="I135" s="7"/>
      <c r="J135" s="7"/>
      <c r="K135" s="7"/>
      <c r="L135" s="7"/>
      <c r="M135" s="9"/>
      <c r="N135"/>
      <c r="O135" s="8" t="s">
        <v>310</v>
      </c>
      <c r="P135" s="8"/>
      <c r="Q135" s="8"/>
    </row>
    <row r="136" spans="2:17" hidden="1" outlineLevel="1">
      <c r="B136" s="68" t="s">
        <v>314</v>
      </c>
      <c r="C136" s="11" t="s">
        <v>211</v>
      </c>
      <c r="D136" s="7"/>
      <c r="E136" s="7"/>
      <c r="F136" s="7"/>
      <c r="G136" s="7"/>
      <c r="H136" s="7"/>
      <c r="I136" s="7"/>
      <c r="J136" s="7"/>
      <c r="K136" s="7"/>
      <c r="L136" s="7"/>
      <c r="M136" s="9"/>
      <c r="N136"/>
      <c r="O136" s="8" t="s">
        <v>310</v>
      </c>
      <c r="P136" s="8"/>
      <c r="Q136" s="8"/>
    </row>
    <row r="137" spans="2:17" hidden="1" outlineLevel="1">
      <c r="B137" s="68" t="s">
        <v>315</v>
      </c>
      <c r="C137" s="11" t="s">
        <v>211</v>
      </c>
      <c r="D137" s="7"/>
      <c r="E137" s="7"/>
      <c r="F137" s="7"/>
      <c r="G137" s="7"/>
      <c r="H137" s="7"/>
      <c r="I137" s="7"/>
      <c r="J137" s="7"/>
      <c r="K137" s="7"/>
      <c r="L137" s="7"/>
      <c r="M137" s="9"/>
      <c r="N137"/>
      <c r="O137" s="8" t="s">
        <v>310</v>
      </c>
      <c r="P137" s="8"/>
      <c r="Q137" s="8"/>
    </row>
    <row r="138" spans="2:17" hidden="1" outlineLevel="1">
      <c r="B138" s="68" t="s">
        <v>316</v>
      </c>
      <c r="C138" s="11" t="s">
        <v>211</v>
      </c>
      <c r="D138" s="7"/>
      <c r="E138" s="7"/>
      <c r="F138" s="7"/>
      <c r="G138" s="7"/>
      <c r="H138" s="7"/>
      <c r="I138" s="7"/>
      <c r="J138" s="7"/>
      <c r="K138" s="7"/>
      <c r="L138" s="7"/>
      <c r="M138" s="9"/>
      <c r="N138"/>
      <c r="O138" s="8" t="s">
        <v>310</v>
      </c>
      <c r="P138" s="8"/>
      <c r="Q138" s="8"/>
    </row>
    <row r="139" spans="2:17" hidden="1" outlineLevel="1">
      <c r="B139" s="67" t="s">
        <v>317</v>
      </c>
      <c r="C139" s="11" t="s">
        <v>211</v>
      </c>
      <c r="D139" s="7"/>
      <c r="E139" s="7"/>
      <c r="F139" s="7"/>
      <c r="G139" s="7"/>
      <c r="H139" s="7"/>
      <c r="I139" s="7"/>
      <c r="J139" s="7"/>
      <c r="K139" s="7"/>
      <c r="L139" s="7"/>
      <c r="M139" s="9"/>
      <c r="N139"/>
      <c r="O139" s="8" t="s">
        <v>310</v>
      </c>
      <c r="P139" s="8"/>
      <c r="Q139" s="8"/>
    </row>
    <row r="140" spans="2:17" hidden="1" outlineLevel="1">
      <c r="B140" s="68" t="s">
        <v>338</v>
      </c>
      <c r="C140" s="11" t="s">
        <v>211</v>
      </c>
      <c r="D140" s="7"/>
      <c r="E140" s="7"/>
      <c r="F140" s="7"/>
      <c r="G140" s="7"/>
      <c r="H140" s="7"/>
      <c r="I140" s="7"/>
      <c r="J140" s="7"/>
      <c r="K140" s="7"/>
      <c r="L140" s="7"/>
      <c r="M140" s="9"/>
      <c r="N140"/>
      <c r="O140" s="8" t="s">
        <v>310</v>
      </c>
      <c r="P140" s="8"/>
      <c r="Q140" s="8"/>
    </row>
    <row r="141" spans="2:17" hidden="1" outlineLevel="1">
      <c r="B141" s="67" t="s">
        <v>325</v>
      </c>
      <c r="C141" s="11" t="s">
        <v>211</v>
      </c>
      <c r="D141" s="7"/>
      <c r="E141" s="7"/>
      <c r="F141" s="7"/>
      <c r="G141" s="7"/>
      <c r="H141" s="7"/>
      <c r="I141" s="7"/>
      <c r="J141" s="7"/>
      <c r="K141" s="7"/>
      <c r="L141" s="7"/>
      <c r="M141" s="9"/>
      <c r="N141"/>
      <c r="O141" s="8" t="s">
        <v>310</v>
      </c>
      <c r="P141" s="8"/>
      <c r="Q141" s="8"/>
    </row>
    <row r="142" spans="2:17" hidden="1" outlineLevel="1">
      <c r="B142" s="68" t="s">
        <v>316</v>
      </c>
      <c r="C142" s="11" t="s">
        <v>211</v>
      </c>
      <c r="D142" s="7"/>
      <c r="E142" s="7"/>
      <c r="F142" s="7"/>
      <c r="G142" s="7"/>
      <c r="H142" s="7"/>
      <c r="I142" s="7"/>
      <c r="J142" s="7"/>
      <c r="K142" s="7"/>
      <c r="L142" s="7"/>
      <c r="M142" s="9"/>
      <c r="N142"/>
      <c r="O142" s="8" t="s">
        <v>310</v>
      </c>
      <c r="P142" s="8"/>
      <c r="Q142" s="8"/>
    </row>
    <row r="143" spans="2:17" hidden="1" outlineLevel="1">
      <c r="B143" s="68" t="s">
        <v>338</v>
      </c>
      <c r="C143" s="11" t="s">
        <v>211</v>
      </c>
      <c r="D143" s="7"/>
      <c r="E143" s="7"/>
      <c r="F143" s="7"/>
      <c r="G143" s="7"/>
      <c r="H143" s="7"/>
      <c r="I143" s="7"/>
      <c r="J143" s="7"/>
      <c r="K143" s="7"/>
      <c r="L143" s="7"/>
      <c r="M143" s="9"/>
      <c r="N143"/>
      <c r="O143" s="8" t="s">
        <v>310</v>
      </c>
      <c r="P143" s="8"/>
      <c r="Q143" s="8"/>
    </row>
    <row r="144" spans="2:17" hidden="1" outlineLevel="1">
      <c r="B144" s="67" t="s">
        <v>326</v>
      </c>
      <c r="C144" s="11" t="s">
        <v>211</v>
      </c>
      <c r="D144" s="7"/>
      <c r="E144" s="7"/>
      <c r="F144" s="7"/>
      <c r="G144" s="7"/>
      <c r="H144" s="7"/>
      <c r="I144" s="7"/>
      <c r="J144" s="7"/>
      <c r="K144" s="7"/>
      <c r="L144" s="7"/>
      <c r="M144" s="9"/>
      <c r="N144"/>
      <c r="O144" s="8" t="s">
        <v>310</v>
      </c>
      <c r="P144" s="8"/>
      <c r="Q144" s="8"/>
    </row>
    <row r="145" spans="2:17" hidden="1" outlineLevel="1">
      <c r="B145" s="68" t="s">
        <v>316</v>
      </c>
      <c r="C145" s="11" t="s">
        <v>211</v>
      </c>
      <c r="D145" s="7"/>
      <c r="E145" s="7"/>
      <c r="F145" s="7"/>
      <c r="G145" s="7"/>
      <c r="H145" s="7"/>
      <c r="I145" s="7"/>
      <c r="J145" s="7"/>
      <c r="K145" s="7"/>
      <c r="L145" s="7"/>
      <c r="M145" s="9"/>
      <c r="N145"/>
      <c r="O145" s="8" t="s">
        <v>310</v>
      </c>
      <c r="P145" s="8"/>
      <c r="Q145" s="8"/>
    </row>
    <row r="146" spans="2:17" hidden="1" outlineLevel="1">
      <c r="B146" s="67" t="s">
        <v>327</v>
      </c>
      <c r="C146" s="11" t="s">
        <v>211</v>
      </c>
      <c r="D146" s="7"/>
      <c r="E146" s="7"/>
      <c r="F146" s="7"/>
      <c r="G146" s="7"/>
      <c r="H146" s="7"/>
      <c r="I146" s="7"/>
      <c r="J146" s="7"/>
      <c r="K146" s="7"/>
      <c r="L146" s="7"/>
      <c r="M146" s="9"/>
      <c r="N146"/>
      <c r="O146" s="8" t="s">
        <v>310</v>
      </c>
      <c r="P146" s="8"/>
      <c r="Q146" s="8"/>
    </row>
    <row r="147" spans="2:17" hidden="1" outlineLevel="1">
      <c r="B147" s="68" t="s">
        <v>328</v>
      </c>
      <c r="C147" s="11" t="s">
        <v>211</v>
      </c>
      <c r="D147" s="7"/>
      <c r="E147" s="7"/>
      <c r="F147" s="7"/>
      <c r="G147" s="7"/>
      <c r="H147" s="7"/>
      <c r="I147" s="7"/>
      <c r="J147" s="7"/>
      <c r="K147" s="7"/>
      <c r="L147" s="7"/>
      <c r="M147" s="9"/>
      <c r="N147"/>
      <c r="O147" s="8" t="s">
        <v>310</v>
      </c>
      <c r="P147" s="8"/>
      <c r="Q147" s="8"/>
    </row>
    <row r="148" spans="2:17" hidden="1" outlineLevel="1">
      <c r="B148" s="67" t="s">
        <v>242</v>
      </c>
      <c r="C148" s="11" t="s">
        <v>211</v>
      </c>
      <c r="D148" s="7"/>
      <c r="E148" s="7"/>
      <c r="F148" s="7"/>
      <c r="G148" s="7"/>
      <c r="H148" s="7"/>
      <c r="I148" s="7"/>
      <c r="J148" s="7"/>
      <c r="K148" s="7"/>
      <c r="L148" s="7"/>
      <c r="M148" s="9"/>
      <c r="N148"/>
      <c r="O148" s="8" t="s">
        <v>310</v>
      </c>
      <c r="P148" s="8"/>
      <c r="Q148" s="8"/>
    </row>
    <row r="149" spans="2:17" hidden="1" outlineLevel="1">
      <c r="B149" s="68" t="s">
        <v>329</v>
      </c>
      <c r="C149" s="11" t="s">
        <v>211</v>
      </c>
      <c r="D149" s="7"/>
      <c r="E149" s="7"/>
      <c r="F149" s="7"/>
      <c r="G149" s="7"/>
      <c r="H149" s="7"/>
      <c r="I149" s="7"/>
      <c r="J149" s="7"/>
      <c r="K149" s="7"/>
      <c r="L149" s="7"/>
      <c r="M149" s="9"/>
      <c r="N149"/>
      <c r="O149" s="8" t="s">
        <v>310</v>
      </c>
      <c r="P149" s="8"/>
      <c r="Q149" s="8"/>
    </row>
    <row r="150" spans="2:17" hidden="1" outlineLevel="1">
      <c r="B150" s="12" t="s">
        <v>330</v>
      </c>
      <c r="C150" s="11" t="s">
        <v>211</v>
      </c>
      <c r="D150" s="7"/>
      <c r="E150" s="7"/>
      <c r="F150" s="7"/>
      <c r="G150" s="7"/>
      <c r="H150" s="7"/>
      <c r="I150" s="7"/>
      <c r="J150" s="7"/>
      <c r="K150" s="7"/>
      <c r="L150" s="7"/>
      <c r="M150" s="9"/>
      <c r="N150"/>
      <c r="O150" s="8" t="s">
        <v>310</v>
      </c>
      <c r="P150" s="8"/>
      <c r="Q150" s="8"/>
    </row>
    <row r="151" spans="2:17" hidden="1" outlineLevel="1">
      <c r="B151" s="7" t="s">
        <v>331</v>
      </c>
      <c r="C151" s="11" t="s">
        <v>211</v>
      </c>
      <c r="D151" s="7"/>
      <c r="E151" s="7"/>
      <c r="F151" s="7"/>
      <c r="G151" s="7"/>
      <c r="H151" s="7"/>
      <c r="I151" s="7"/>
      <c r="J151" s="7"/>
      <c r="K151" s="7"/>
      <c r="L151" s="7"/>
      <c r="M151" s="9"/>
      <c r="N151"/>
      <c r="O151" s="8" t="s">
        <v>310</v>
      </c>
      <c r="P151" s="8"/>
      <c r="Q151" s="8"/>
    </row>
    <row r="152" spans="2:17" hidden="1" outlineLevel="1">
      <c r="B152" s="7" t="s">
        <v>332</v>
      </c>
      <c r="C152" s="11" t="s">
        <v>211</v>
      </c>
      <c r="D152" s="7"/>
      <c r="E152" s="7"/>
      <c r="F152" s="7"/>
      <c r="G152" s="7"/>
      <c r="H152" s="7"/>
      <c r="I152" s="7"/>
      <c r="J152" s="7"/>
      <c r="K152" s="7"/>
      <c r="L152" s="7"/>
      <c r="M152" s="9"/>
      <c r="N152"/>
      <c r="O152" s="8" t="s">
        <v>310</v>
      </c>
      <c r="P152" s="8"/>
      <c r="Q152" s="8"/>
    </row>
    <row r="153" spans="2:17" hidden="1" outlineLevel="1">
      <c r="B153" s="7" t="s">
        <v>333</v>
      </c>
      <c r="C153" s="11" t="s">
        <v>211</v>
      </c>
      <c r="D153" s="7"/>
      <c r="E153" s="7"/>
      <c r="F153" s="7"/>
      <c r="G153" s="7"/>
      <c r="H153" s="7"/>
      <c r="I153" s="7"/>
      <c r="J153" s="7"/>
      <c r="K153" s="7"/>
      <c r="L153" s="7"/>
      <c r="M153" s="9"/>
      <c r="N153"/>
      <c r="O153" s="8" t="s">
        <v>310</v>
      </c>
      <c r="P153" s="8"/>
      <c r="Q153" s="8"/>
    </row>
    <row r="154" spans="2:17" hidden="1" outlineLevel="1">
      <c r="B154" s="7" t="s">
        <v>334</v>
      </c>
      <c r="C154" s="11" t="s">
        <v>211</v>
      </c>
      <c r="D154" s="7"/>
      <c r="E154" s="7"/>
      <c r="F154" s="7"/>
      <c r="G154" s="7"/>
      <c r="H154" s="7"/>
      <c r="I154" s="7"/>
      <c r="J154" s="7"/>
      <c r="K154" s="7"/>
      <c r="L154" s="7"/>
      <c r="M154" s="9"/>
      <c r="N154"/>
      <c r="O154" s="8" t="s">
        <v>310</v>
      </c>
      <c r="P154" s="8"/>
      <c r="Q154" s="8"/>
    </row>
    <row r="155" spans="2:17" collapsed="1">
      <c r="B155" s="45" t="s">
        <v>403</v>
      </c>
      <c r="C155" s="11" t="s">
        <v>211</v>
      </c>
      <c r="D155" s="7">
        <f>D156+D183+D201</f>
        <v>0</v>
      </c>
      <c r="E155" s="7">
        <f t="shared" ref="E155:M155" si="15">E156+E183+E201</f>
        <v>0</v>
      </c>
      <c r="F155" s="7">
        <f t="shared" si="15"/>
        <v>0</v>
      </c>
      <c r="G155" s="7">
        <f t="shared" si="15"/>
        <v>0</v>
      </c>
      <c r="H155" s="7">
        <f t="shared" si="15"/>
        <v>0</v>
      </c>
      <c r="I155" s="7">
        <f t="shared" si="15"/>
        <v>0</v>
      </c>
      <c r="J155" s="7">
        <f t="shared" si="15"/>
        <v>0</v>
      </c>
      <c r="K155" s="7">
        <f t="shared" si="15"/>
        <v>0</v>
      </c>
      <c r="L155" s="7">
        <f t="shared" si="15"/>
        <v>0</v>
      </c>
      <c r="M155" s="7">
        <f t="shared" si="15"/>
        <v>0</v>
      </c>
      <c r="N155"/>
      <c r="O155" s="8" t="s">
        <v>310</v>
      </c>
      <c r="P155" s="8"/>
      <c r="Q155" s="8"/>
    </row>
    <row r="156" spans="2:17">
      <c r="B156" s="114" t="s">
        <v>311</v>
      </c>
      <c r="C156" s="11" t="s">
        <v>211</v>
      </c>
      <c r="D156" s="7">
        <f>SUM(SUM(D159:D161,D163:D169,D171,D173,D175,D177))</f>
        <v>0</v>
      </c>
      <c r="E156" s="7">
        <f t="shared" ref="E156:M156" si="16">SUM(SUM(E159:E161,E163:E169,E171,E173,E175,E177))</f>
        <v>0</v>
      </c>
      <c r="F156" s="7">
        <f t="shared" si="16"/>
        <v>0</v>
      </c>
      <c r="G156" s="7">
        <f t="shared" si="16"/>
        <v>0</v>
      </c>
      <c r="H156" s="7">
        <f t="shared" si="16"/>
        <v>0</v>
      </c>
      <c r="I156" s="7">
        <f t="shared" si="16"/>
        <v>0</v>
      </c>
      <c r="J156" s="7">
        <f t="shared" si="16"/>
        <v>0</v>
      </c>
      <c r="K156" s="7">
        <f t="shared" si="16"/>
        <v>0</v>
      </c>
      <c r="L156" s="7">
        <f t="shared" si="16"/>
        <v>0</v>
      </c>
      <c r="M156" s="7">
        <f t="shared" si="16"/>
        <v>0</v>
      </c>
      <c r="N156"/>
      <c r="O156" s="8" t="s">
        <v>310</v>
      </c>
      <c r="P156" s="8"/>
      <c r="Q156" s="8"/>
    </row>
    <row r="157" spans="2:17" hidden="1" outlineLevel="1">
      <c r="B157" s="63" t="s">
        <v>312</v>
      </c>
      <c r="C157" s="11"/>
      <c r="D157" s="7"/>
      <c r="E157" s="7"/>
      <c r="F157" s="7"/>
      <c r="G157" s="7"/>
      <c r="H157" s="7"/>
      <c r="I157" s="7"/>
      <c r="J157" s="7"/>
      <c r="K157" s="7"/>
      <c r="L157" s="7"/>
      <c r="M157" s="9"/>
      <c r="N157"/>
      <c r="O157" s="8" t="s">
        <v>310</v>
      </c>
      <c r="P157" s="8"/>
      <c r="Q157" s="8"/>
    </row>
    <row r="158" spans="2:17" hidden="1" outlineLevel="1">
      <c r="B158" s="64" t="s">
        <v>313</v>
      </c>
      <c r="C158" s="11" t="s">
        <v>211</v>
      </c>
      <c r="D158" s="7"/>
      <c r="E158" s="7"/>
      <c r="F158" s="7"/>
      <c r="G158" s="7"/>
      <c r="H158" s="7"/>
      <c r="I158" s="7"/>
      <c r="J158" s="7"/>
      <c r="K158" s="7"/>
      <c r="L158" s="7"/>
      <c r="M158" s="9"/>
      <c r="N158"/>
      <c r="O158" s="8" t="s">
        <v>310</v>
      </c>
      <c r="P158" s="8"/>
      <c r="Q158" s="8"/>
    </row>
    <row r="159" spans="2:17" hidden="1" outlineLevel="1">
      <c r="B159" s="65" t="s">
        <v>314</v>
      </c>
      <c r="C159" s="11" t="s">
        <v>211</v>
      </c>
      <c r="D159" s="7"/>
      <c r="E159" s="7"/>
      <c r="F159" s="7"/>
      <c r="G159" s="7"/>
      <c r="H159" s="7"/>
      <c r="I159" s="7"/>
      <c r="J159" s="7"/>
      <c r="K159" s="7"/>
      <c r="L159" s="7"/>
      <c r="M159" s="9"/>
      <c r="N159"/>
      <c r="O159" s="8" t="s">
        <v>310</v>
      </c>
      <c r="P159" s="8"/>
      <c r="Q159" s="8"/>
    </row>
    <row r="160" spans="2:17" hidden="1" outlineLevel="1">
      <c r="B160" s="65" t="s">
        <v>315</v>
      </c>
      <c r="C160" s="11" t="s">
        <v>211</v>
      </c>
      <c r="D160" s="7"/>
      <c r="E160" s="7"/>
      <c r="F160" s="7"/>
      <c r="G160" s="7"/>
      <c r="H160" s="7"/>
      <c r="I160" s="7"/>
      <c r="J160" s="7"/>
      <c r="K160" s="7"/>
      <c r="L160" s="7"/>
      <c r="M160" s="9"/>
      <c r="N160"/>
      <c r="O160" s="8" t="s">
        <v>310</v>
      </c>
      <c r="P160" s="8"/>
      <c r="Q160" s="8"/>
    </row>
    <row r="161" spans="2:17" hidden="1" outlineLevel="1">
      <c r="B161" s="65" t="s">
        <v>316</v>
      </c>
      <c r="C161" s="11" t="s">
        <v>211</v>
      </c>
      <c r="D161" s="7"/>
      <c r="E161" s="7"/>
      <c r="F161" s="7"/>
      <c r="G161" s="7"/>
      <c r="H161" s="7"/>
      <c r="I161" s="7"/>
      <c r="J161" s="7"/>
      <c r="K161" s="7"/>
      <c r="L161" s="7"/>
      <c r="M161" s="9"/>
      <c r="N161"/>
      <c r="O161" s="8" t="s">
        <v>310</v>
      </c>
      <c r="P161" s="8"/>
      <c r="Q161" s="8"/>
    </row>
    <row r="162" spans="2:17" hidden="1" outlineLevel="1">
      <c r="B162" s="64" t="s">
        <v>317</v>
      </c>
      <c r="C162" s="11" t="s">
        <v>211</v>
      </c>
      <c r="D162" s="7"/>
      <c r="E162" s="7"/>
      <c r="F162" s="7"/>
      <c r="G162" s="7"/>
      <c r="H162" s="7"/>
      <c r="I162" s="7"/>
      <c r="J162" s="7"/>
      <c r="K162" s="7"/>
      <c r="L162" s="7"/>
      <c r="M162" s="9"/>
      <c r="N162"/>
      <c r="O162" s="8" t="s">
        <v>310</v>
      </c>
      <c r="P162" s="8"/>
      <c r="Q162" s="8"/>
    </row>
    <row r="163" spans="2:17" hidden="1" outlineLevel="1">
      <c r="B163" s="65" t="s">
        <v>318</v>
      </c>
      <c r="C163" s="11" t="s">
        <v>211</v>
      </c>
      <c r="D163" s="7"/>
      <c r="E163" s="7"/>
      <c r="F163" s="7"/>
      <c r="G163" s="7"/>
      <c r="H163" s="7"/>
      <c r="I163" s="7"/>
      <c r="J163" s="7"/>
      <c r="K163" s="7"/>
      <c r="L163" s="7"/>
      <c r="M163" s="9"/>
      <c r="N163"/>
      <c r="O163" s="8" t="s">
        <v>310</v>
      </c>
      <c r="P163" s="8"/>
      <c r="Q163" s="8"/>
    </row>
    <row r="164" spans="2:17" hidden="1" outlineLevel="1">
      <c r="B164" s="65" t="s">
        <v>319</v>
      </c>
      <c r="C164" s="11" t="s">
        <v>211</v>
      </c>
      <c r="D164" s="7"/>
      <c r="E164" s="7"/>
      <c r="F164" s="7"/>
      <c r="G164" s="7"/>
      <c r="H164" s="7"/>
      <c r="I164" s="7"/>
      <c r="J164" s="7"/>
      <c r="K164" s="7"/>
      <c r="L164" s="7"/>
      <c r="M164" s="9"/>
      <c r="N164"/>
      <c r="O164" s="8" t="s">
        <v>310</v>
      </c>
      <c r="P164" s="8"/>
      <c r="Q164" s="8"/>
    </row>
    <row r="165" spans="2:17" hidden="1" outlineLevel="1">
      <c r="B165" s="65" t="s">
        <v>320</v>
      </c>
      <c r="C165" s="11" t="s">
        <v>211</v>
      </c>
      <c r="D165" s="7"/>
      <c r="E165" s="7"/>
      <c r="F165" s="7"/>
      <c r="G165" s="7"/>
      <c r="H165" s="7"/>
      <c r="I165" s="7"/>
      <c r="J165" s="7"/>
      <c r="K165" s="7"/>
      <c r="L165" s="7"/>
      <c r="M165" s="9"/>
      <c r="N165"/>
      <c r="O165" s="8" t="s">
        <v>310</v>
      </c>
      <c r="P165" s="8"/>
      <c r="Q165" s="8"/>
    </row>
    <row r="166" spans="2:17" hidden="1" outlineLevel="1">
      <c r="B166" s="65" t="s">
        <v>321</v>
      </c>
      <c r="C166" s="11" t="s">
        <v>211</v>
      </c>
      <c r="D166" s="7"/>
      <c r="E166" s="7"/>
      <c r="F166" s="7"/>
      <c r="G166" s="7"/>
      <c r="H166" s="7"/>
      <c r="I166" s="7"/>
      <c r="J166" s="7"/>
      <c r="K166" s="7"/>
      <c r="L166" s="7"/>
      <c r="M166" s="9"/>
      <c r="N166"/>
      <c r="O166" s="8" t="s">
        <v>310</v>
      </c>
      <c r="P166" s="8"/>
      <c r="Q166" s="8"/>
    </row>
    <row r="167" spans="2:17" hidden="1" outlineLevel="1">
      <c r="B167" s="65" t="s">
        <v>322</v>
      </c>
      <c r="C167" s="11" t="s">
        <v>211</v>
      </c>
      <c r="D167" s="7"/>
      <c r="E167" s="7"/>
      <c r="F167" s="7"/>
      <c r="G167" s="7"/>
      <c r="H167" s="7"/>
      <c r="I167" s="7"/>
      <c r="J167" s="7"/>
      <c r="K167" s="7"/>
      <c r="L167" s="7"/>
      <c r="M167" s="9"/>
      <c r="N167"/>
      <c r="O167" s="8" t="s">
        <v>310</v>
      </c>
      <c r="P167" s="8"/>
      <c r="Q167" s="8"/>
    </row>
    <row r="168" spans="2:17" hidden="1" outlineLevel="1">
      <c r="B168" s="65" t="s">
        <v>323</v>
      </c>
      <c r="C168" s="11" t="s">
        <v>211</v>
      </c>
      <c r="D168" s="7"/>
      <c r="E168" s="7"/>
      <c r="F168" s="7"/>
      <c r="G168" s="7"/>
      <c r="H168" s="7"/>
      <c r="I168" s="7"/>
      <c r="J168" s="7"/>
      <c r="K168" s="7"/>
      <c r="L168" s="7"/>
      <c r="M168" s="9"/>
      <c r="N168"/>
      <c r="O168" s="8" t="s">
        <v>310</v>
      </c>
      <c r="P168" s="8"/>
      <c r="Q168" s="8"/>
    </row>
    <row r="169" spans="2:17" hidden="1" outlineLevel="1">
      <c r="B169" s="65" t="s">
        <v>324</v>
      </c>
      <c r="C169" s="11" t="s">
        <v>211</v>
      </c>
      <c r="D169" s="7"/>
      <c r="E169" s="7"/>
      <c r="F169" s="7"/>
      <c r="G169" s="7"/>
      <c r="H169" s="7"/>
      <c r="I169" s="7"/>
      <c r="J169" s="7"/>
      <c r="K169" s="7"/>
      <c r="L169" s="7"/>
      <c r="M169" s="9"/>
      <c r="N169"/>
      <c r="O169" s="8" t="s">
        <v>310</v>
      </c>
      <c r="P169" s="8"/>
      <c r="Q169" s="8"/>
    </row>
    <row r="170" spans="2:17" hidden="1" outlineLevel="1">
      <c r="B170" s="64" t="s">
        <v>325</v>
      </c>
      <c r="C170" s="11" t="s">
        <v>211</v>
      </c>
      <c r="D170" s="7"/>
      <c r="E170" s="7"/>
      <c r="F170" s="7"/>
      <c r="G170" s="7"/>
      <c r="H170" s="7"/>
      <c r="I170" s="7"/>
      <c r="J170" s="7"/>
      <c r="K170" s="7"/>
      <c r="L170" s="7"/>
      <c r="M170" s="9"/>
      <c r="N170"/>
      <c r="O170" s="8" t="s">
        <v>310</v>
      </c>
      <c r="P170" s="8"/>
      <c r="Q170" s="8"/>
    </row>
    <row r="171" spans="2:17" hidden="1" outlineLevel="1">
      <c r="B171" s="65" t="s">
        <v>316</v>
      </c>
      <c r="C171" s="11" t="s">
        <v>211</v>
      </c>
      <c r="D171" s="7"/>
      <c r="E171" s="7"/>
      <c r="F171" s="7"/>
      <c r="G171" s="7"/>
      <c r="H171" s="7"/>
      <c r="I171" s="7"/>
      <c r="J171" s="7"/>
      <c r="K171" s="7"/>
      <c r="L171" s="7"/>
      <c r="M171" s="9"/>
      <c r="N171"/>
      <c r="O171" s="8" t="s">
        <v>310</v>
      </c>
      <c r="P171" s="8"/>
      <c r="Q171" s="8"/>
    </row>
    <row r="172" spans="2:17" hidden="1" outlineLevel="1">
      <c r="B172" s="64" t="s">
        <v>326</v>
      </c>
      <c r="C172" s="11" t="s">
        <v>211</v>
      </c>
      <c r="D172" s="7"/>
      <c r="E172" s="7"/>
      <c r="F172" s="7"/>
      <c r="G172" s="7"/>
      <c r="H172" s="7"/>
      <c r="I172" s="7"/>
      <c r="J172" s="7"/>
      <c r="K172" s="7"/>
      <c r="L172" s="7"/>
      <c r="M172" s="9"/>
      <c r="N172"/>
      <c r="O172" s="8" t="s">
        <v>310</v>
      </c>
      <c r="P172" s="8"/>
      <c r="Q172" s="8"/>
    </row>
    <row r="173" spans="2:17" hidden="1" outlineLevel="1">
      <c r="B173" s="65" t="s">
        <v>316</v>
      </c>
      <c r="C173" s="11" t="s">
        <v>211</v>
      </c>
      <c r="D173" s="7"/>
      <c r="E173" s="7"/>
      <c r="F173" s="7"/>
      <c r="G173" s="7"/>
      <c r="H173" s="7"/>
      <c r="I173" s="7"/>
      <c r="J173" s="7"/>
      <c r="K173" s="7"/>
      <c r="L173" s="7"/>
      <c r="M173" s="9"/>
      <c r="N173"/>
      <c r="O173" s="8" t="s">
        <v>310</v>
      </c>
      <c r="P173" s="8"/>
      <c r="Q173" s="8"/>
    </row>
    <row r="174" spans="2:17" hidden="1" outlineLevel="1">
      <c r="B174" s="64" t="s">
        <v>327</v>
      </c>
      <c r="C174" s="11" t="s">
        <v>211</v>
      </c>
      <c r="D174" s="7"/>
      <c r="E174" s="7"/>
      <c r="F174" s="7"/>
      <c r="G174" s="7"/>
      <c r="H174" s="7"/>
      <c r="I174" s="7"/>
      <c r="J174" s="7"/>
      <c r="K174" s="7"/>
      <c r="L174" s="7"/>
      <c r="M174" s="9"/>
      <c r="N174"/>
      <c r="O174" s="8" t="s">
        <v>310</v>
      </c>
      <c r="P174" s="8"/>
      <c r="Q174" s="8"/>
    </row>
    <row r="175" spans="2:17" hidden="1" outlineLevel="1">
      <c r="B175" s="65" t="s">
        <v>328</v>
      </c>
      <c r="C175" s="11" t="s">
        <v>211</v>
      </c>
      <c r="D175" s="7"/>
      <c r="E175" s="7"/>
      <c r="F175" s="7"/>
      <c r="G175" s="7"/>
      <c r="H175" s="7"/>
      <c r="I175" s="7"/>
      <c r="J175" s="7"/>
      <c r="K175" s="7"/>
      <c r="L175" s="7"/>
      <c r="M175" s="9"/>
      <c r="N175"/>
      <c r="O175" s="8" t="s">
        <v>310</v>
      </c>
      <c r="P175" s="8"/>
      <c r="Q175" s="8"/>
    </row>
    <row r="176" spans="2:17" hidden="1" outlineLevel="1">
      <c r="B176" s="64" t="s">
        <v>242</v>
      </c>
      <c r="C176" s="11" t="s">
        <v>211</v>
      </c>
      <c r="D176" s="7"/>
      <c r="E176" s="7"/>
      <c r="F176" s="7"/>
      <c r="G176" s="7"/>
      <c r="H176" s="7"/>
      <c r="I176" s="7"/>
      <c r="J176" s="7"/>
      <c r="K176" s="7"/>
      <c r="L176" s="7"/>
      <c r="M176" s="9"/>
      <c r="N176"/>
      <c r="O176" s="8" t="s">
        <v>310</v>
      </c>
      <c r="P176" s="8"/>
      <c r="Q176" s="8"/>
    </row>
    <row r="177" spans="2:17" hidden="1" outlineLevel="1">
      <c r="B177" s="65" t="s">
        <v>329</v>
      </c>
      <c r="C177" s="11" t="s">
        <v>211</v>
      </c>
      <c r="D177" s="13"/>
      <c r="E177" s="13"/>
      <c r="F177" s="13"/>
      <c r="G177" s="13"/>
      <c r="H177" s="13"/>
      <c r="I177" s="13"/>
      <c r="J177" s="13"/>
      <c r="K177" s="13"/>
      <c r="L177" s="13"/>
      <c r="M177" s="31"/>
      <c r="N177"/>
      <c r="O177" s="8" t="s">
        <v>310</v>
      </c>
      <c r="P177" s="8"/>
      <c r="Q177" s="8"/>
    </row>
    <row r="178" spans="2:17" hidden="1" outlineLevel="1">
      <c r="B178" s="12" t="s">
        <v>330</v>
      </c>
      <c r="C178" s="11"/>
      <c r="D178" s="2"/>
      <c r="E178" s="2"/>
      <c r="F178" s="2"/>
      <c r="G178" s="2"/>
      <c r="H178" s="2"/>
      <c r="I178" s="2"/>
      <c r="J178" s="2"/>
      <c r="K178" s="2"/>
      <c r="L178" s="2"/>
      <c r="M178" s="2"/>
      <c r="N178"/>
      <c r="O178" s="8" t="s">
        <v>310</v>
      </c>
      <c r="P178" s="8"/>
      <c r="Q178" s="8"/>
    </row>
    <row r="179" spans="2:17" hidden="1" outlineLevel="1">
      <c r="B179" s="11" t="s">
        <v>331</v>
      </c>
      <c r="C179" s="11" t="s">
        <v>211</v>
      </c>
      <c r="D179" s="49"/>
      <c r="E179" s="49"/>
      <c r="F179" s="49"/>
      <c r="G179" s="49"/>
      <c r="H179" s="49"/>
      <c r="I179" s="49"/>
      <c r="J179" s="49"/>
      <c r="K179" s="49"/>
      <c r="L179" s="49"/>
      <c r="M179" s="136"/>
      <c r="N179"/>
      <c r="O179" s="8" t="s">
        <v>310</v>
      </c>
      <c r="P179" s="8"/>
      <c r="Q179" s="8"/>
    </row>
    <row r="180" spans="2:17" hidden="1" outlineLevel="1">
      <c r="B180" s="11" t="s">
        <v>332</v>
      </c>
      <c r="C180" s="11" t="s">
        <v>211</v>
      </c>
      <c r="D180" s="7"/>
      <c r="E180" s="7"/>
      <c r="F180" s="7"/>
      <c r="G180" s="7"/>
      <c r="H180" s="7"/>
      <c r="I180" s="7"/>
      <c r="J180" s="7"/>
      <c r="K180" s="7"/>
      <c r="L180" s="7"/>
      <c r="M180" s="9"/>
      <c r="N180"/>
      <c r="O180" s="8" t="s">
        <v>310</v>
      </c>
      <c r="P180" s="8"/>
      <c r="Q180" s="8"/>
    </row>
    <row r="181" spans="2:17" hidden="1" outlineLevel="1">
      <c r="B181" s="11" t="s">
        <v>333</v>
      </c>
      <c r="C181" s="11" t="s">
        <v>211</v>
      </c>
      <c r="D181" s="7"/>
      <c r="E181" s="7"/>
      <c r="F181" s="7"/>
      <c r="G181" s="7"/>
      <c r="H181" s="7"/>
      <c r="I181" s="7"/>
      <c r="J181" s="7"/>
      <c r="K181" s="7"/>
      <c r="L181" s="7"/>
      <c r="M181" s="9"/>
      <c r="N181"/>
      <c r="O181" s="8" t="s">
        <v>310</v>
      </c>
      <c r="P181" s="8"/>
      <c r="Q181" s="8"/>
    </row>
    <row r="182" spans="2:17" hidden="1" outlineLevel="1">
      <c r="B182" s="11" t="s">
        <v>334</v>
      </c>
      <c r="C182" s="11" t="s">
        <v>211</v>
      </c>
      <c r="D182" s="7"/>
      <c r="E182" s="7"/>
      <c r="F182" s="7"/>
      <c r="G182" s="7"/>
      <c r="H182" s="7"/>
      <c r="I182" s="7"/>
      <c r="J182" s="7"/>
      <c r="K182" s="7"/>
      <c r="L182" s="7"/>
      <c r="M182" s="9"/>
      <c r="N182"/>
      <c r="O182" s="8" t="s">
        <v>310</v>
      </c>
      <c r="P182" s="8"/>
      <c r="Q182" s="8"/>
    </row>
    <row r="183" spans="2:17" collapsed="1">
      <c r="B183" s="114" t="s">
        <v>335</v>
      </c>
      <c r="C183" s="11" t="s">
        <v>211</v>
      </c>
      <c r="D183" s="7">
        <f>SUM(D186:D191,D193,D195)</f>
        <v>0</v>
      </c>
      <c r="E183" s="7">
        <f t="shared" ref="E183:M183" si="17">SUM(E186:E191,E193,E195)</f>
        <v>0</v>
      </c>
      <c r="F183" s="7">
        <f t="shared" si="17"/>
        <v>0</v>
      </c>
      <c r="G183" s="7">
        <f t="shared" si="17"/>
        <v>0</v>
      </c>
      <c r="H183" s="7">
        <f t="shared" si="17"/>
        <v>0</v>
      </c>
      <c r="I183" s="7">
        <f t="shared" si="17"/>
        <v>0</v>
      </c>
      <c r="J183" s="7">
        <f t="shared" si="17"/>
        <v>0</v>
      </c>
      <c r="K183" s="7">
        <f t="shared" si="17"/>
        <v>0</v>
      </c>
      <c r="L183" s="7">
        <f t="shared" si="17"/>
        <v>0</v>
      </c>
      <c r="M183" s="7">
        <f t="shared" si="17"/>
        <v>0</v>
      </c>
      <c r="N183"/>
      <c r="O183" s="8" t="s">
        <v>310</v>
      </c>
      <c r="P183" s="8"/>
      <c r="Q183" s="8"/>
    </row>
    <row r="184" spans="2:17" hidden="1" outlineLevel="1">
      <c r="B184" s="61" t="s">
        <v>312</v>
      </c>
      <c r="C184" s="11"/>
      <c r="D184" s="7"/>
      <c r="E184" s="7"/>
      <c r="F184" s="7"/>
      <c r="G184" s="7"/>
      <c r="H184" s="7"/>
      <c r="I184" s="7"/>
      <c r="J184" s="7"/>
      <c r="K184" s="7"/>
      <c r="L184" s="7"/>
      <c r="M184" s="9"/>
      <c r="N184"/>
      <c r="O184" s="8" t="s">
        <v>310</v>
      </c>
      <c r="P184" s="8"/>
      <c r="Q184" s="8"/>
    </row>
    <row r="185" spans="2:17" hidden="1" outlineLevel="1">
      <c r="B185" s="66" t="s">
        <v>317</v>
      </c>
      <c r="C185" s="11" t="s">
        <v>211</v>
      </c>
      <c r="D185" s="7"/>
      <c r="E185" s="7"/>
      <c r="F185" s="7"/>
      <c r="G185" s="7"/>
      <c r="H185" s="7"/>
      <c r="I185" s="7"/>
      <c r="J185" s="7"/>
      <c r="K185" s="7"/>
      <c r="L185" s="7"/>
      <c r="M185" s="9"/>
      <c r="N185"/>
      <c r="O185" s="8" t="s">
        <v>310</v>
      </c>
      <c r="P185" s="8"/>
      <c r="Q185" s="8"/>
    </row>
    <row r="186" spans="2:17" hidden="1" outlineLevel="1">
      <c r="B186" s="59" t="s">
        <v>318</v>
      </c>
      <c r="C186" s="11" t="s">
        <v>211</v>
      </c>
      <c r="D186" s="7"/>
      <c r="E186" s="7"/>
      <c r="F186" s="7"/>
      <c r="G186" s="7"/>
      <c r="H186" s="7"/>
      <c r="I186" s="7"/>
      <c r="J186" s="7"/>
      <c r="K186" s="7"/>
      <c r="L186" s="7"/>
      <c r="M186" s="9"/>
      <c r="N186"/>
      <c r="O186" s="8" t="s">
        <v>310</v>
      </c>
      <c r="P186" s="8"/>
      <c r="Q186" s="8"/>
    </row>
    <row r="187" spans="2:17" hidden="1" outlineLevel="1">
      <c r="B187" s="59" t="s">
        <v>319</v>
      </c>
      <c r="C187" s="11" t="s">
        <v>211</v>
      </c>
      <c r="D187" s="7"/>
      <c r="E187" s="7"/>
      <c r="F187" s="7"/>
      <c r="G187" s="7"/>
      <c r="H187" s="7"/>
      <c r="I187" s="7"/>
      <c r="J187" s="7"/>
      <c r="K187" s="7"/>
      <c r="L187" s="7"/>
      <c r="M187" s="9"/>
      <c r="N187"/>
      <c r="O187" s="8" t="s">
        <v>310</v>
      </c>
      <c r="P187" s="8"/>
      <c r="Q187" s="8"/>
    </row>
    <row r="188" spans="2:17" hidden="1" outlineLevel="1">
      <c r="B188" s="59" t="s">
        <v>320</v>
      </c>
      <c r="C188" s="11" t="s">
        <v>211</v>
      </c>
      <c r="D188" s="7"/>
      <c r="E188" s="7"/>
      <c r="F188" s="7"/>
      <c r="G188" s="7"/>
      <c r="H188" s="7"/>
      <c r="I188" s="7"/>
      <c r="J188" s="7"/>
      <c r="K188" s="7"/>
      <c r="L188" s="7"/>
      <c r="M188" s="9"/>
      <c r="N188"/>
      <c r="O188" s="8" t="s">
        <v>310</v>
      </c>
      <c r="P188" s="8"/>
      <c r="Q188" s="8"/>
    </row>
    <row r="189" spans="2:17" hidden="1" outlineLevel="1">
      <c r="B189" s="59" t="s">
        <v>321</v>
      </c>
      <c r="C189" s="11" t="s">
        <v>211</v>
      </c>
      <c r="D189" s="7"/>
      <c r="E189" s="7"/>
      <c r="F189" s="7"/>
      <c r="G189" s="7"/>
      <c r="H189" s="7"/>
      <c r="I189" s="7"/>
      <c r="J189" s="7"/>
      <c r="K189" s="7"/>
      <c r="L189" s="7"/>
      <c r="M189" s="9"/>
      <c r="N189"/>
      <c r="O189" s="8" t="s">
        <v>310</v>
      </c>
      <c r="P189" s="8"/>
      <c r="Q189" s="8"/>
    </row>
    <row r="190" spans="2:17" hidden="1" outlineLevel="1">
      <c r="B190" s="59" t="s">
        <v>323</v>
      </c>
      <c r="C190" s="11" t="s">
        <v>211</v>
      </c>
      <c r="D190" s="7"/>
      <c r="E190" s="7"/>
      <c r="F190" s="7"/>
      <c r="G190" s="7"/>
      <c r="H190" s="7"/>
      <c r="I190" s="7"/>
      <c r="J190" s="7"/>
      <c r="K190" s="7"/>
      <c r="L190" s="7"/>
      <c r="M190" s="9"/>
      <c r="N190"/>
      <c r="O190" s="8" t="s">
        <v>310</v>
      </c>
      <c r="P190" s="8"/>
      <c r="Q190" s="8"/>
    </row>
    <row r="191" spans="2:17" hidden="1" outlineLevel="1">
      <c r="B191" s="59" t="s">
        <v>324</v>
      </c>
      <c r="C191" s="11" t="s">
        <v>211</v>
      </c>
      <c r="D191" s="7"/>
      <c r="E191" s="7"/>
      <c r="F191" s="7"/>
      <c r="G191" s="7"/>
      <c r="H191" s="7"/>
      <c r="I191" s="7"/>
      <c r="J191" s="7"/>
      <c r="K191" s="7"/>
      <c r="L191" s="7"/>
      <c r="M191" s="9"/>
      <c r="N191"/>
      <c r="O191" s="8" t="s">
        <v>310</v>
      </c>
      <c r="P191" s="8"/>
      <c r="Q191" s="8"/>
    </row>
    <row r="192" spans="2:17" hidden="1" outlineLevel="1">
      <c r="B192" s="66" t="s">
        <v>327</v>
      </c>
      <c r="C192" s="11" t="s">
        <v>211</v>
      </c>
      <c r="D192" s="7"/>
      <c r="E192" s="7"/>
      <c r="F192" s="7"/>
      <c r="G192" s="7"/>
      <c r="H192" s="7"/>
      <c r="I192" s="7"/>
      <c r="J192" s="7"/>
      <c r="K192" s="7"/>
      <c r="L192" s="7"/>
      <c r="M192" s="9"/>
      <c r="N192"/>
      <c r="O192" s="8" t="s">
        <v>310</v>
      </c>
      <c r="P192" s="8"/>
      <c r="Q192" s="8"/>
    </row>
    <row r="193" spans="2:17" hidden="1" outlineLevel="1">
      <c r="B193" s="59" t="s">
        <v>328</v>
      </c>
      <c r="C193" s="11" t="s">
        <v>211</v>
      </c>
      <c r="D193" s="7"/>
      <c r="E193" s="7"/>
      <c r="F193" s="7"/>
      <c r="G193" s="7"/>
      <c r="H193" s="7"/>
      <c r="I193" s="7"/>
      <c r="J193" s="7"/>
      <c r="K193" s="7"/>
      <c r="L193" s="7"/>
      <c r="M193" s="9"/>
      <c r="N193"/>
      <c r="O193" s="8" t="s">
        <v>310</v>
      </c>
      <c r="P193" s="8"/>
      <c r="Q193" s="8"/>
    </row>
    <row r="194" spans="2:17" hidden="1" outlineLevel="1">
      <c r="B194" s="66" t="s">
        <v>242</v>
      </c>
      <c r="C194" s="11" t="s">
        <v>211</v>
      </c>
      <c r="D194" s="7"/>
      <c r="E194" s="7"/>
      <c r="F194" s="7"/>
      <c r="G194" s="7"/>
      <c r="H194" s="7"/>
      <c r="I194" s="7"/>
      <c r="J194" s="7"/>
      <c r="K194" s="7"/>
      <c r="L194" s="7"/>
      <c r="M194" s="9"/>
      <c r="N194"/>
      <c r="O194" s="8" t="s">
        <v>310</v>
      </c>
      <c r="P194" s="8"/>
      <c r="Q194" s="8"/>
    </row>
    <row r="195" spans="2:17" hidden="1" outlineLevel="1">
      <c r="B195" s="59" t="s">
        <v>329</v>
      </c>
      <c r="C195" s="11"/>
      <c r="D195" s="7"/>
      <c r="E195" s="7"/>
      <c r="F195" s="7"/>
      <c r="G195" s="7"/>
      <c r="H195" s="7"/>
      <c r="I195" s="7"/>
      <c r="J195" s="7"/>
      <c r="K195" s="7"/>
      <c r="L195" s="7"/>
      <c r="M195" s="9"/>
      <c r="N195"/>
      <c r="O195" s="8" t="s">
        <v>310</v>
      </c>
      <c r="P195" s="8"/>
      <c r="Q195" s="8"/>
    </row>
    <row r="196" spans="2:17" hidden="1" outlineLevel="1">
      <c r="B196" s="47" t="s">
        <v>336</v>
      </c>
      <c r="C196" s="11"/>
      <c r="D196" s="7"/>
      <c r="E196" s="7"/>
      <c r="F196" s="7"/>
      <c r="G196" s="7"/>
      <c r="H196" s="7"/>
      <c r="I196" s="7"/>
      <c r="J196" s="7"/>
      <c r="K196" s="7"/>
      <c r="L196" s="7"/>
      <c r="M196" s="9"/>
      <c r="N196"/>
      <c r="O196" s="8" t="s">
        <v>310</v>
      </c>
      <c r="P196" s="8"/>
      <c r="Q196" s="8"/>
    </row>
    <row r="197" spans="2:17" hidden="1" outlineLevel="1">
      <c r="B197" s="11" t="s">
        <v>331</v>
      </c>
      <c r="C197" s="11" t="s">
        <v>211</v>
      </c>
      <c r="D197" s="7"/>
      <c r="E197" s="7"/>
      <c r="F197" s="7"/>
      <c r="G197" s="7"/>
      <c r="H197" s="7"/>
      <c r="I197" s="7"/>
      <c r="J197" s="7"/>
      <c r="K197" s="7"/>
      <c r="L197" s="7"/>
      <c r="M197" s="9"/>
      <c r="N197"/>
      <c r="O197" s="8" t="s">
        <v>310</v>
      </c>
      <c r="P197" s="8"/>
      <c r="Q197" s="8"/>
    </row>
    <row r="198" spans="2:17" hidden="1" outlineLevel="1">
      <c r="B198" s="11" t="s">
        <v>332</v>
      </c>
      <c r="C198" s="11" t="s">
        <v>211</v>
      </c>
      <c r="D198" s="7"/>
      <c r="E198" s="7"/>
      <c r="F198" s="7"/>
      <c r="G198" s="7"/>
      <c r="H198" s="7"/>
      <c r="I198" s="7"/>
      <c r="J198" s="7"/>
      <c r="K198" s="7"/>
      <c r="L198" s="7"/>
      <c r="M198" s="9"/>
      <c r="N198"/>
      <c r="O198" s="8" t="s">
        <v>310</v>
      </c>
      <c r="P198" s="8"/>
      <c r="Q198" s="8"/>
    </row>
    <row r="199" spans="2:17" hidden="1" outlineLevel="1">
      <c r="B199" s="11" t="s">
        <v>333</v>
      </c>
      <c r="C199" s="11" t="s">
        <v>211</v>
      </c>
      <c r="D199" s="7"/>
      <c r="E199" s="7"/>
      <c r="F199" s="7"/>
      <c r="G199" s="7"/>
      <c r="H199" s="7"/>
      <c r="I199" s="7"/>
      <c r="J199" s="7"/>
      <c r="K199" s="7"/>
      <c r="L199" s="7"/>
      <c r="M199" s="9"/>
      <c r="N199"/>
      <c r="O199" s="8" t="s">
        <v>310</v>
      </c>
      <c r="P199" s="8"/>
      <c r="Q199" s="8"/>
    </row>
    <row r="200" spans="2:17" hidden="1" outlineLevel="1">
      <c r="B200" s="11" t="s">
        <v>334</v>
      </c>
      <c r="C200" s="11" t="s">
        <v>211</v>
      </c>
      <c r="D200" s="7"/>
      <c r="E200" s="7"/>
      <c r="F200" s="7"/>
      <c r="G200" s="7"/>
      <c r="H200" s="7"/>
      <c r="I200" s="7"/>
      <c r="J200" s="7"/>
      <c r="K200" s="7"/>
      <c r="L200" s="7"/>
      <c r="M200" s="9"/>
      <c r="N200"/>
      <c r="O200" s="8" t="s">
        <v>310</v>
      </c>
      <c r="P200" s="8"/>
      <c r="Q200" s="8"/>
    </row>
    <row r="201" spans="2:17" collapsed="1">
      <c r="B201" s="114" t="s">
        <v>337</v>
      </c>
      <c r="C201" s="11" t="s">
        <v>211</v>
      </c>
      <c r="D201" s="7">
        <f>SUM(D204:D206,D208,D210:D211,D213,D215,D217)</f>
        <v>0</v>
      </c>
      <c r="E201" s="7">
        <f t="shared" ref="E201:M201" si="18">SUM(E204:E206,E208,E210:E211,E213,E215,E217)</f>
        <v>0</v>
      </c>
      <c r="F201" s="7">
        <f t="shared" si="18"/>
        <v>0</v>
      </c>
      <c r="G201" s="7">
        <f t="shared" si="18"/>
        <v>0</v>
      </c>
      <c r="H201" s="7">
        <f t="shared" si="18"/>
        <v>0</v>
      </c>
      <c r="I201" s="7">
        <f t="shared" si="18"/>
        <v>0</v>
      </c>
      <c r="J201" s="7">
        <f t="shared" si="18"/>
        <v>0</v>
      </c>
      <c r="K201" s="7">
        <f t="shared" si="18"/>
        <v>0</v>
      </c>
      <c r="L201" s="7">
        <f t="shared" si="18"/>
        <v>0</v>
      </c>
      <c r="M201" s="7">
        <f t="shared" si="18"/>
        <v>0</v>
      </c>
      <c r="N201"/>
      <c r="O201" s="8" t="s">
        <v>310</v>
      </c>
      <c r="P201" s="8"/>
      <c r="Q201" s="8"/>
    </row>
    <row r="202" spans="2:17" hidden="1" outlineLevel="1">
      <c r="B202" s="62" t="s">
        <v>312</v>
      </c>
      <c r="C202" s="11"/>
      <c r="D202" s="7"/>
      <c r="E202" s="7"/>
      <c r="F202" s="7"/>
      <c r="G202" s="7"/>
      <c r="H202" s="7"/>
      <c r="I202" s="7"/>
      <c r="J202" s="7"/>
      <c r="K202" s="7"/>
      <c r="L202" s="7"/>
      <c r="M202" s="9"/>
      <c r="N202"/>
      <c r="O202" s="8"/>
      <c r="P202" s="8"/>
      <c r="Q202" s="8"/>
    </row>
    <row r="203" spans="2:17" hidden="1" outlineLevel="1">
      <c r="B203" s="67" t="s">
        <v>313</v>
      </c>
      <c r="C203" s="11" t="s">
        <v>211</v>
      </c>
      <c r="D203" s="7"/>
      <c r="E203" s="7"/>
      <c r="F203" s="7"/>
      <c r="G203" s="7"/>
      <c r="H203" s="7"/>
      <c r="I203" s="7"/>
      <c r="J203" s="7"/>
      <c r="K203" s="7"/>
      <c r="L203" s="7"/>
      <c r="M203" s="9"/>
      <c r="N203"/>
      <c r="O203" s="8"/>
      <c r="P203" s="8"/>
      <c r="Q203" s="8"/>
    </row>
    <row r="204" spans="2:17" hidden="1" outlineLevel="1">
      <c r="B204" s="68" t="s">
        <v>314</v>
      </c>
      <c r="C204" s="11" t="s">
        <v>211</v>
      </c>
      <c r="D204" s="7"/>
      <c r="E204" s="7"/>
      <c r="F204" s="7"/>
      <c r="G204" s="7"/>
      <c r="H204" s="7"/>
      <c r="I204" s="7"/>
      <c r="J204" s="7"/>
      <c r="K204" s="7"/>
      <c r="L204" s="7"/>
      <c r="M204" s="9"/>
      <c r="N204"/>
      <c r="O204" s="8"/>
      <c r="P204" s="8"/>
      <c r="Q204" s="8"/>
    </row>
    <row r="205" spans="2:17" hidden="1" outlineLevel="1">
      <c r="B205" s="68" t="s">
        <v>315</v>
      </c>
      <c r="C205" s="11" t="s">
        <v>211</v>
      </c>
      <c r="D205" s="7"/>
      <c r="E205" s="7"/>
      <c r="F205" s="7"/>
      <c r="G205" s="7"/>
      <c r="H205" s="7"/>
      <c r="I205" s="7"/>
      <c r="J205" s="7"/>
      <c r="K205" s="7"/>
      <c r="L205" s="7"/>
      <c r="M205" s="9"/>
      <c r="N205"/>
      <c r="O205" s="8"/>
      <c r="P205" s="8"/>
      <c r="Q205" s="8"/>
    </row>
    <row r="206" spans="2:17" hidden="1" outlineLevel="1">
      <c r="B206" s="68" t="s">
        <v>316</v>
      </c>
      <c r="C206" s="11" t="s">
        <v>211</v>
      </c>
      <c r="D206" s="7"/>
      <c r="E206" s="7"/>
      <c r="F206" s="7"/>
      <c r="G206" s="7"/>
      <c r="H206" s="7"/>
      <c r="I206" s="7"/>
      <c r="J206" s="7"/>
      <c r="K206" s="7"/>
      <c r="L206" s="7"/>
      <c r="M206" s="9"/>
      <c r="N206"/>
      <c r="O206" s="8"/>
      <c r="P206" s="8"/>
      <c r="Q206" s="8"/>
    </row>
    <row r="207" spans="2:17" hidden="1" outlineLevel="1">
      <c r="B207" s="67" t="s">
        <v>317</v>
      </c>
      <c r="C207" s="11" t="s">
        <v>211</v>
      </c>
      <c r="D207" s="7"/>
      <c r="E207" s="7"/>
      <c r="F207" s="7"/>
      <c r="G207" s="7"/>
      <c r="H207" s="7"/>
      <c r="I207" s="7"/>
      <c r="J207" s="7"/>
      <c r="K207" s="7"/>
      <c r="L207" s="7"/>
      <c r="M207" s="9"/>
      <c r="N207"/>
      <c r="O207" s="8"/>
      <c r="P207" s="8"/>
      <c r="Q207" s="8"/>
    </row>
    <row r="208" spans="2:17" hidden="1" outlineLevel="1">
      <c r="B208" s="68" t="s">
        <v>338</v>
      </c>
      <c r="C208" s="11" t="s">
        <v>211</v>
      </c>
      <c r="D208" s="7"/>
      <c r="E208" s="7"/>
      <c r="F208" s="7"/>
      <c r="G208" s="7"/>
      <c r="H208" s="7"/>
      <c r="I208" s="7"/>
      <c r="J208" s="7"/>
      <c r="K208" s="7"/>
      <c r="L208" s="7"/>
      <c r="M208" s="9"/>
      <c r="N208"/>
      <c r="O208" s="8"/>
      <c r="P208" s="8"/>
      <c r="Q208" s="8"/>
    </row>
    <row r="209" spans="2:17" hidden="1" outlineLevel="1">
      <c r="B209" s="67" t="s">
        <v>325</v>
      </c>
      <c r="C209" s="11" t="s">
        <v>211</v>
      </c>
      <c r="D209" s="7"/>
      <c r="E209" s="7"/>
      <c r="F209" s="7"/>
      <c r="G209" s="7"/>
      <c r="H209" s="7"/>
      <c r="I209" s="7"/>
      <c r="J209" s="7"/>
      <c r="K209" s="7"/>
      <c r="L209" s="7"/>
      <c r="M209" s="9"/>
      <c r="N209"/>
      <c r="O209" s="8"/>
      <c r="P209" s="8"/>
      <c r="Q209" s="8"/>
    </row>
    <row r="210" spans="2:17" hidden="1" outlineLevel="1">
      <c r="B210" s="68" t="s">
        <v>316</v>
      </c>
      <c r="C210" s="11" t="s">
        <v>211</v>
      </c>
      <c r="D210" s="7"/>
      <c r="E210" s="7"/>
      <c r="F210" s="7"/>
      <c r="G210" s="7"/>
      <c r="H210" s="7"/>
      <c r="I210" s="7"/>
      <c r="J210" s="7"/>
      <c r="K210" s="7"/>
      <c r="L210" s="7"/>
      <c r="M210" s="9"/>
      <c r="N210"/>
      <c r="O210" s="8"/>
      <c r="P210" s="8"/>
      <c r="Q210" s="8"/>
    </row>
    <row r="211" spans="2:17" hidden="1" outlineLevel="1">
      <c r="B211" s="68" t="s">
        <v>338</v>
      </c>
      <c r="C211" s="11" t="s">
        <v>211</v>
      </c>
      <c r="D211" s="7"/>
      <c r="E211" s="7"/>
      <c r="F211" s="7"/>
      <c r="G211" s="7"/>
      <c r="H211" s="7"/>
      <c r="I211" s="7"/>
      <c r="J211" s="7"/>
      <c r="K211" s="7"/>
      <c r="L211" s="7"/>
      <c r="M211" s="9"/>
      <c r="N211"/>
      <c r="O211" s="8"/>
      <c r="P211" s="8"/>
      <c r="Q211" s="8"/>
    </row>
    <row r="212" spans="2:17" hidden="1" outlineLevel="1">
      <c r="B212" s="67" t="s">
        <v>326</v>
      </c>
      <c r="C212" s="11" t="s">
        <v>211</v>
      </c>
      <c r="D212" s="7"/>
      <c r="E212" s="7"/>
      <c r="F212" s="7"/>
      <c r="G212" s="7"/>
      <c r="H212" s="7"/>
      <c r="I212" s="7"/>
      <c r="J212" s="7"/>
      <c r="K212" s="7"/>
      <c r="L212" s="7"/>
      <c r="M212" s="9"/>
      <c r="N212"/>
      <c r="O212" s="8"/>
      <c r="P212" s="8"/>
      <c r="Q212" s="8"/>
    </row>
    <row r="213" spans="2:17" hidden="1" outlineLevel="1">
      <c r="B213" s="68" t="s">
        <v>316</v>
      </c>
      <c r="C213" s="11" t="s">
        <v>211</v>
      </c>
      <c r="D213" s="7"/>
      <c r="E213" s="7"/>
      <c r="F213" s="7"/>
      <c r="G213" s="7"/>
      <c r="H213" s="7"/>
      <c r="I213" s="7"/>
      <c r="J213" s="7"/>
      <c r="K213" s="7"/>
      <c r="L213" s="7"/>
      <c r="M213" s="9"/>
      <c r="N213"/>
      <c r="O213" s="8"/>
      <c r="P213" s="8"/>
      <c r="Q213" s="8"/>
    </row>
    <row r="214" spans="2:17" hidden="1" outlineLevel="1">
      <c r="B214" s="67" t="s">
        <v>327</v>
      </c>
      <c r="C214" s="11" t="s">
        <v>211</v>
      </c>
      <c r="D214" s="7"/>
      <c r="E214" s="7"/>
      <c r="F214" s="7"/>
      <c r="G214" s="7"/>
      <c r="H214" s="7"/>
      <c r="I214" s="7"/>
      <c r="J214" s="7"/>
      <c r="K214" s="7"/>
      <c r="L214" s="7"/>
      <c r="M214" s="9"/>
      <c r="N214"/>
      <c r="O214" s="8"/>
      <c r="P214" s="8"/>
      <c r="Q214" s="8"/>
    </row>
    <row r="215" spans="2:17" hidden="1" outlineLevel="1">
      <c r="B215" s="68" t="s">
        <v>328</v>
      </c>
      <c r="C215" s="11" t="s">
        <v>211</v>
      </c>
      <c r="D215" s="7"/>
      <c r="E215" s="7"/>
      <c r="F215" s="7"/>
      <c r="G215" s="7"/>
      <c r="H215" s="7"/>
      <c r="I215" s="7"/>
      <c r="J215" s="7"/>
      <c r="K215" s="7"/>
      <c r="L215" s="7"/>
      <c r="M215" s="9"/>
      <c r="N215"/>
      <c r="O215" s="8"/>
      <c r="P215" s="8"/>
      <c r="Q215" s="8"/>
    </row>
    <row r="216" spans="2:17" hidden="1" outlineLevel="1">
      <c r="B216" s="67" t="s">
        <v>242</v>
      </c>
      <c r="C216" s="11" t="s">
        <v>211</v>
      </c>
      <c r="D216" s="7"/>
      <c r="E216" s="7"/>
      <c r="F216" s="7"/>
      <c r="G216" s="7"/>
      <c r="H216" s="7"/>
      <c r="I216" s="7"/>
      <c r="J216" s="7"/>
      <c r="K216" s="7"/>
      <c r="L216" s="7"/>
      <c r="M216" s="9"/>
      <c r="N216"/>
      <c r="O216" s="8"/>
      <c r="P216" s="8"/>
      <c r="Q216" s="8"/>
    </row>
    <row r="217" spans="2:17" hidden="1" outlineLevel="1">
      <c r="B217" s="68" t="s">
        <v>329</v>
      </c>
      <c r="C217" s="11" t="s">
        <v>211</v>
      </c>
      <c r="D217" s="7"/>
      <c r="E217" s="7"/>
      <c r="F217" s="7"/>
      <c r="G217" s="7"/>
      <c r="H217" s="7"/>
      <c r="I217" s="7"/>
      <c r="J217" s="7"/>
      <c r="K217" s="7"/>
      <c r="L217" s="7"/>
      <c r="M217" s="9"/>
      <c r="N217"/>
      <c r="O217" s="8"/>
      <c r="P217" s="8"/>
      <c r="Q217" s="8"/>
    </row>
    <row r="218" spans="2:17" hidden="1" outlineLevel="1">
      <c r="B218" s="12" t="s">
        <v>330</v>
      </c>
      <c r="C218" s="11"/>
      <c r="D218" s="7"/>
      <c r="E218" s="7"/>
      <c r="F218" s="7"/>
      <c r="G218" s="7"/>
      <c r="H218" s="7"/>
      <c r="I218" s="7"/>
      <c r="J218" s="7"/>
      <c r="K218" s="7"/>
      <c r="L218" s="7"/>
      <c r="M218" s="9"/>
      <c r="N218"/>
      <c r="O218" s="8"/>
      <c r="P218" s="8"/>
      <c r="Q218" s="8"/>
    </row>
    <row r="219" spans="2:17" hidden="1" outlineLevel="1">
      <c r="B219" s="7" t="s">
        <v>331</v>
      </c>
      <c r="C219" s="11" t="s">
        <v>211</v>
      </c>
      <c r="D219" s="7"/>
      <c r="E219" s="7"/>
      <c r="F219" s="7"/>
      <c r="G219" s="7"/>
      <c r="H219" s="7"/>
      <c r="I219" s="7"/>
      <c r="J219" s="7"/>
      <c r="K219" s="7"/>
      <c r="L219" s="7"/>
      <c r="M219" s="9"/>
      <c r="N219"/>
      <c r="O219" s="8"/>
      <c r="P219" s="8"/>
      <c r="Q219" s="8"/>
    </row>
    <row r="220" spans="2:17" hidden="1" outlineLevel="1">
      <c r="B220" s="7" t="s">
        <v>332</v>
      </c>
      <c r="C220" s="11" t="s">
        <v>211</v>
      </c>
      <c r="D220" s="7"/>
      <c r="E220" s="7"/>
      <c r="F220" s="7"/>
      <c r="G220" s="7"/>
      <c r="H220" s="7"/>
      <c r="I220" s="7"/>
      <c r="J220" s="7"/>
      <c r="K220" s="7"/>
      <c r="L220" s="7"/>
      <c r="M220" s="9"/>
      <c r="N220"/>
      <c r="O220" s="8"/>
      <c r="P220" s="8"/>
      <c r="Q220" s="8"/>
    </row>
    <row r="221" spans="2:17" hidden="1" outlineLevel="1">
      <c r="B221" s="7" t="s">
        <v>333</v>
      </c>
      <c r="C221" s="11" t="s">
        <v>211</v>
      </c>
      <c r="D221" s="7"/>
      <c r="E221" s="7"/>
      <c r="F221" s="7"/>
      <c r="G221" s="7"/>
      <c r="H221" s="7"/>
      <c r="I221" s="7"/>
      <c r="J221" s="7"/>
      <c r="K221" s="7"/>
      <c r="L221" s="7"/>
      <c r="M221" s="9"/>
      <c r="N221"/>
      <c r="O221" s="8"/>
      <c r="P221" s="8"/>
      <c r="Q221" s="8"/>
    </row>
    <row r="222" spans="2:17" hidden="1" outlineLevel="1">
      <c r="B222" s="13" t="s">
        <v>334</v>
      </c>
      <c r="C222" s="11" t="s">
        <v>211</v>
      </c>
      <c r="D222" s="7"/>
      <c r="E222" s="7"/>
      <c r="F222" s="7"/>
      <c r="G222" s="7"/>
      <c r="H222" s="7"/>
      <c r="I222" s="7"/>
      <c r="J222" s="7"/>
      <c r="K222" s="7"/>
      <c r="L222" s="7"/>
      <c r="M222" s="9"/>
    </row>
    <row r="223" spans="2:17" collapsed="1">
      <c r="B223" s="4"/>
    </row>
    <row r="224" spans="2:17">
      <c r="B224" s="4"/>
    </row>
    <row r="225" spans="2:2">
      <c r="B225" s="4"/>
    </row>
    <row r="226" spans="2:2">
      <c r="B226" s="4"/>
    </row>
    <row r="227" spans="2:2">
      <c r="B227" s="4"/>
    </row>
    <row r="228" spans="2:2">
      <c r="B228" s="4"/>
    </row>
    <row r="229" spans="2:2">
      <c r="B229" s="2"/>
    </row>
    <row r="230" spans="2:2">
      <c r="B230" s="4"/>
    </row>
    <row r="231" spans="2:2">
      <c r="B231" s="4"/>
    </row>
    <row r="232" spans="2:2">
      <c r="B232" s="4"/>
    </row>
    <row r="233" spans="2:2">
      <c r="B233" s="4"/>
    </row>
    <row r="234" spans="2:2">
      <c r="B234" s="4"/>
    </row>
    <row r="235" spans="2:2">
      <c r="B235" s="4"/>
    </row>
    <row r="238" spans="2:2">
      <c r="B238" s="2"/>
    </row>
    <row r="239" spans="2:2">
      <c r="B239" s="2"/>
    </row>
    <row r="241" spans="2:2">
      <c r="B241" s="2"/>
    </row>
    <row r="242" spans="2:2">
      <c r="B242" s="4"/>
    </row>
    <row r="243" spans="2:2">
      <c r="B243" s="4"/>
    </row>
    <row r="244" spans="2:2">
      <c r="B244" s="4"/>
    </row>
    <row r="245" spans="2:2">
      <c r="B245" s="4"/>
    </row>
    <row r="246" spans="2:2">
      <c r="B246" s="4"/>
    </row>
    <row r="247" spans="2:2">
      <c r="B247" s="4"/>
    </row>
    <row r="248" spans="2:2">
      <c r="B248" s="4"/>
    </row>
    <row r="249" spans="2:2">
      <c r="B249" s="4"/>
    </row>
    <row r="250" spans="2:2">
      <c r="B250" s="2"/>
    </row>
    <row r="251" spans="2:2">
      <c r="B251" s="4"/>
    </row>
    <row r="252" spans="2:2">
      <c r="B252" s="4"/>
    </row>
    <row r="253" spans="2:2">
      <c r="B253" s="4"/>
    </row>
    <row r="254" spans="2:2">
      <c r="B254" s="4"/>
    </row>
    <row r="255" spans="2:2">
      <c r="B255" s="4"/>
    </row>
    <row r="256" spans="2:2">
      <c r="B256" s="4"/>
    </row>
    <row r="259" spans="2:2">
      <c r="B259" s="2"/>
    </row>
    <row r="260" spans="2:2">
      <c r="B260" s="2"/>
    </row>
    <row r="262" spans="2:2">
      <c r="B262" s="2"/>
    </row>
    <row r="263" spans="2:2">
      <c r="B263" s="4"/>
    </row>
    <row r="264" spans="2:2">
      <c r="B264" s="4"/>
    </row>
    <row r="265" spans="2:2">
      <c r="B265" s="4"/>
    </row>
    <row r="266" spans="2:2">
      <c r="B266" s="4"/>
    </row>
    <row r="267" spans="2:2">
      <c r="B267" s="4"/>
    </row>
    <row r="268" spans="2:2">
      <c r="B268" s="4"/>
    </row>
    <row r="269" spans="2:2">
      <c r="B269" s="4"/>
    </row>
    <row r="270" spans="2:2">
      <c r="B270" s="4"/>
    </row>
    <row r="271" spans="2:2">
      <c r="B271" s="2"/>
    </row>
    <row r="272" spans="2:2">
      <c r="B272" s="4"/>
    </row>
    <row r="273" spans="2:2">
      <c r="B273" s="4"/>
    </row>
    <row r="274" spans="2:2">
      <c r="B274" s="4"/>
    </row>
    <row r="275" spans="2:2">
      <c r="B275" s="4"/>
    </row>
    <row r="276" spans="2:2">
      <c r="B276" s="4"/>
    </row>
    <row r="277" spans="2:2">
      <c r="B277" s="4"/>
    </row>
  </sheetData>
  <mergeCells count="3">
    <mergeCell ref="A1:O1"/>
    <mergeCell ref="A20:A23"/>
    <mergeCell ref="A15:A19"/>
  </mergeCells>
  <phoneticPr fontId="3" type="noConversion"/>
  <pageMargins left="0.7" right="0.7" top="0.75" bottom="0.75" header="0.3" footer="0.3"/>
  <tableParts count="2">
    <tablePart r:id="rId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BD870-1528-4E4D-9413-BAF315095E38}">
  <sheetPr codeName="Folha13"/>
  <dimension ref="A1:Q277"/>
  <sheetViews>
    <sheetView zoomScale="70" zoomScaleNormal="70" workbookViewId="0">
      <pane xSplit="2" ySplit="14" topLeftCell="C15" activePane="bottomRight" state="frozen"/>
      <selection pane="bottomRight" activeCell="B20" sqref="B20"/>
      <selection pane="bottomLeft" activeCell="A15" sqref="A15"/>
      <selection pane="topRight" activeCell="C1" sqref="C1"/>
    </sheetView>
  </sheetViews>
  <sheetFormatPr defaultRowHeight="14.45" outlineLevelRow="2"/>
  <cols>
    <col min="1" max="1" width="8.7109375" style="2"/>
    <col min="2" max="2" width="111.42578125" customWidth="1"/>
    <col min="3" max="3" width="8.7109375" style="3"/>
    <col min="4" max="4" width="9.85546875" style="2" customWidth="1"/>
    <col min="5" max="14" width="8.7109375" style="130"/>
    <col min="15" max="15" width="82.140625" bestFit="1" customWidth="1"/>
    <col min="16" max="16" width="17.5703125" customWidth="1"/>
    <col min="17" max="17" width="22.7109375" customWidth="1"/>
    <col min="18" max="18" width="27.5703125" customWidth="1"/>
  </cols>
  <sheetData>
    <row r="1" spans="1:17" ht="18.600000000000001">
      <c r="A1" s="348" t="s">
        <v>412</v>
      </c>
      <c r="B1" s="348"/>
      <c r="C1" s="348"/>
      <c r="D1" s="348"/>
      <c r="E1" s="348"/>
      <c r="F1" s="348"/>
      <c r="G1" s="348"/>
      <c r="H1" s="348"/>
      <c r="I1" s="348"/>
      <c r="J1" s="348"/>
      <c r="K1" s="348"/>
      <c r="L1" s="348"/>
      <c r="M1" s="348"/>
      <c r="N1" s="348"/>
      <c r="O1" s="348"/>
    </row>
    <row r="3" spans="1:17">
      <c r="A3" s="7">
        <v>1</v>
      </c>
      <c r="B3" s="5" t="s">
        <v>360</v>
      </c>
      <c r="C3" s="55" t="s">
        <v>136</v>
      </c>
      <c r="D3" s="132" t="s">
        <v>139</v>
      </c>
      <c r="E3" s="132" t="s">
        <v>140</v>
      </c>
      <c r="F3" s="132" t="s">
        <v>141</v>
      </c>
      <c r="G3" s="132" t="s">
        <v>142</v>
      </c>
      <c r="H3" s="132" t="s">
        <v>143</v>
      </c>
      <c r="I3" s="132" t="s">
        <v>144</v>
      </c>
      <c r="J3" s="132" t="s">
        <v>145</v>
      </c>
      <c r="K3" s="132" t="s">
        <v>146</v>
      </c>
      <c r="L3" s="132" t="s">
        <v>147</v>
      </c>
      <c r="M3" s="132" t="s">
        <v>148</v>
      </c>
      <c r="N3"/>
      <c r="O3" s="105" t="s">
        <v>149</v>
      </c>
      <c r="P3" s="105" t="s">
        <v>150</v>
      </c>
      <c r="Q3" s="105" t="s">
        <v>151</v>
      </c>
    </row>
    <row r="4" spans="1:17">
      <c r="B4" s="8" t="s">
        <v>367</v>
      </c>
      <c r="C4" s="11" t="s">
        <v>211</v>
      </c>
      <c r="D4" s="121">
        <f t="shared" ref="D4:M5" si="0">D15</f>
        <v>0</v>
      </c>
      <c r="E4" s="121">
        <f t="shared" si="0"/>
        <v>0</v>
      </c>
      <c r="F4" s="121">
        <f t="shared" si="0"/>
        <v>0</v>
      </c>
      <c r="G4" s="121">
        <f t="shared" si="0"/>
        <v>0</v>
      </c>
      <c r="H4" s="121">
        <f t="shared" si="0"/>
        <v>0</v>
      </c>
      <c r="I4" s="121">
        <f t="shared" si="0"/>
        <v>0</v>
      </c>
      <c r="J4" s="121">
        <f t="shared" si="0"/>
        <v>0</v>
      </c>
      <c r="K4" s="121">
        <f t="shared" si="0"/>
        <v>0</v>
      </c>
      <c r="L4" s="121">
        <f t="shared" si="0"/>
        <v>0</v>
      </c>
      <c r="M4" s="121">
        <f t="shared" si="0"/>
        <v>0</v>
      </c>
      <c r="N4"/>
      <c r="O4" s="8" t="s">
        <v>368</v>
      </c>
      <c r="P4" s="8"/>
      <c r="Q4" s="8"/>
    </row>
    <row r="5" spans="1:17">
      <c r="B5" s="8" t="s">
        <v>369</v>
      </c>
      <c r="C5" s="11" t="s">
        <v>211</v>
      </c>
      <c r="D5" s="121">
        <f t="shared" si="0"/>
        <v>0</v>
      </c>
      <c r="E5" s="121">
        <f t="shared" si="0"/>
        <v>0</v>
      </c>
      <c r="F5" s="121">
        <f t="shared" si="0"/>
        <v>0</v>
      </c>
      <c r="G5" s="121">
        <f t="shared" si="0"/>
        <v>0</v>
      </c>
      <c r="H5" s="121">
        <f t="shared" si="0"/>
        <v>0</v>
      </c>
      <c r="I5" s="121">
        <f t="shared" si="0"/>
        <v>0</v>
      </c>
      <c r="J5" s="121">
        <f t="shared" si="0"/>
        <v>0</v>
      </c>
      <c r="K5" s="121">
        <f t="shared" si="0"/>
        <v>0</v>
      </c>
      <c r="L5" s="121">
        <f t="shared" si="0"/>
        <v>0</v>
      </c>
      <c r="M5" s="121">
        <f t="shared" si="0"/>
        <v>0</v>
      </c>
      <c r="N5"/>
      <c r="O5" s="8" t="s">
        <v>368</v>
      </c>
      <c r="P5" s="8"/>
      <c r="Q5" s="8"/>
    </row>
    <row r="6" spans="1:17">
      <c r="B6" s="8" t="s">
        <v>370</v>
      </c>
      <c r="C6" s="11" t="s">
        <v>211</v>
      </c>
      <c r="D6" s="121">
        <f t="shared" ref="D6:M6" si="1">D17</f>
        <v>0</v>
      </c>
      <c r="E6" s="121">
        <f t="shared" si="1"/>
        <v>0</v>
      </c>
      <c r="F6" s="121">
        <f t="shared" si="1"/>
        <v>0</v>
      </c>
      <c r="G6" s="121">
        <f t="shared" si="1"/>
        <v>0</v>
      </c>
      <c r="H6" s="121">
        <f t="shared" si="1"/>
        <v>0</v>
      </c>
      <c r="I6" s="121">
        <f t="shared" si="1"/>
        <v>0</v>
      </c>
      <c r="J6" s="121">
        <f t="shared" si="1"/>
        <v>0</v>
      </c>
      <c r="K6" s="121">
        <f t="shared" si="1"/>
        <v>0</v>
      </c>
      <c r="L6" s="121">
        <f t="shared" si="1"/>
        <v>0</v>
      </c>
      <c r="M6" s="121">
        <f t="shared" si="1"/>
        <v>0</v>
      </c>
      <c r="N6"/>
      <c r="O6" s="8" t="s">
        <v>368</v>
      </c>
      <c r="P6" s="8"/>
      <c r="Q6" s="8"/>
    </row>
    <row r="7" spans="1:17">
      <c r="B7" s="8" t="s">
        <v>371</v>
      </c>
      <c r="C7" s="11" t="s">
        <v>211</v>
      </c>
      <c r="D7" s="121">
        <f t="shared" ref="D7:M7" si="2">D18</f>
        <v>0</v>
      </c>
      <c r="E7" s="121">
        <f t="shared" si="2"/>
        <v>0</v>
      </c>
      <c r="F7" s="121">
        <f t="shared" si="2"/>
        <v>0</v>
      </c>
      <c r="G7" s="121">
        <f t="shared" si="2"/>
        <v>0</v>
      </c>
      <c r="H7" s="121">
        <f t="shared" si="2"/>
        <v>0</v>
      </c>
      <c r="I7" s="121">
        <f t="shared" si="2"/>
        <v>0</v>
      </c>
      <c r="J7" s="121">
        <f t="shared" si="2"/>
        <v>0</v>
      </c>
      <c r="K7" s="121">
        <f t="shared" si="2"/>
        <v>0</v>
      </c>
      <c r="L7" s="121">
        <f t="shared" si="2"/>
        <v>0</v>
      </c>
      <c r="M7" s="121">
        <f t="shared" si="2"/>
        <v>0</v>
      </c>
      <c r="N7"/>
      <c r="O7" s="8" t="s">
        <v>368</v>
      </c>
      <c r="P7" s="8"/>
      <c r="Q7" s="8"/>
    </row>
    <row r="8" spans="1:17">
      <c r="B8" s="8" t="s">
        <v>372</v>
      </c>
      <c r="C8" s="11" t="s">
        <v>211</v>
      </c>
      <c r="D8" s="121">
        <f t="shared" ref="D8:M8" si="3">D19</f>
        <v>0</v>
      </c>
      <c r="E8" s="121">
        <f t="shared" si="3"/>
        <v>0</v>
      </c>
      <c r="F8" s="121">
        <f t="shared" si="3"/>
        <v>0</v>
      </c>
      <c r="G8" s="121">
        <f t="shared" si="3"/>
        <v>0</v>
      </c>
      <c r="H8" s="121">
        <f t="shared" si="3"/>
        <v>0</v>
      </c>
      <c r="I8" s="121">
        <f t="shared" si="3"/>
        <v>0</v>
      </c>
      <c r="J8" s="121">
        <f t="shared" si="3"/>
        <v>0</v>
      </c>
      <c r="K8" s="121">
        <f t="shared" si="3"/>
        <v>0</v>
      </c>
      <c r="L8" s="121">
        <f t="shared" si="3"/>
        <v>0</v>
      </c>
      <c r="M8" s="121">
        <f t="shared" si="3"/>
        <v>0</v>
      </c>
      <c r="N8"/>
      <c r="O8" s="8" t="s">
        <v>368</v>
      </c>
      <c r="P8" s="8"/>
      <c r="Q8" s="8"/>
    </row>
    <row r="9" spans="1:17">
      <c r="B9" s="8" t="s">
        <v>373</v>
      </c>
      <c r="C9" s="11" t="s">
        <v>211</v>
      </c>
      <c r="D9" s="121">
        <f t="shared" ref="D9:M9" si="4">D20</f>
        <v>0</v>
      </c>
      <c r="E9" s="121">
        <f t="shared" si="4"/>
        <v>0</v>
      </c>
      <c r="F9" s="121">
        <f t="shared" si="4"/>
        <v>0</v>
      </c>
      <c r="G9" s="121">
        <f t="shared" si="4"/>
        <v>0</v>
      </c>
      <c r="H9" s="121">
        <f t="shared" si="4"/>
        <v>0</v>
      </c>
      <c r="I9" s="121">
        <f t="shared" si="4"/>
        <v>0</v>
      </c>
      <c r="J9" s="121">
        <f t="shared" si="4"/>
        <v>0</v>
      </c>
      <c r="K9" s="121">
        <f t="shared" si="4"/>
        <v>0</v>
      </c>
      <c r="L9" s="121">
        <f t="shared" si="4"/>
        <v>0</v>
      </c>
      <c r="M9" s="121">
        <f t="shared" si="4"/>
        <v>0</v>
      </c>
      <c r="N9"/>
      <c r="O9" s="8" t="s">
        <v>368</v>
      </c>
      <c r="P9" s="8"/>
      <c r="Q9" s="8"/>
    </row>
    <row r="10" spans="1:17">
      <c r="B10" s="8" t="s">
        <v>374</v>
      </c>
      <c r="C10" s="11" t="s">
        <v>211</v>
      </c>
      <c r="D10" s="121">
        <f t="shared" ref="D10:M10" si="5">D21</f>
        <v>0</v>
      </c>
      <c r="E10" s="121">
        <f t="shared" si="5"/>
        <v>0</v>
      </c>
      <c r="F10" s="121">
        <f t="shared" si="5"/>
        <v>0</v>
      </c>
      <c r="G10" s="121">
        <f t="shared" si="5"/>
        <v>0</v>
      </c>
      <c r="H10" s="121">
        <f t="shared" si="5"/>
        <v>0</v>
      </c>
      <c r="I10" s="121">
        <f t="shared" si="5"/>
        <v>0</v>
      </c>
      <c r="J10" s="121">
        <f t="shared" si="5"/>
        <v>0</v>
      </c>
      <c r="K10" s="121">
        <f t="shared" si="5"/>
        <v>0</v>
      </c>
      <c r="L10" s="121">
        <f t="shared" si="5"/>
        <v>0</v>
      </c>
      <c r="M10" s="121">
        <f t="shared" si="5"/>
        <v>0</v>
      </c>
      <c r="N10"/>
      <c r="O10" s="8" t="s">
        <v>368</v>
      </c>
      <c r="P10" s="8"/>
      <c r="Q10" s="8"/>
    </row>
    <row r="11" spans="1:17">
      <c r="B11" s="8" t="s">
        <v>375</v>
      </c>
      <c r="C11" s="11" t="s">
        <v>211</v>
      </c>
      <c r="D11" s="121">
        <f t="shared" ref="D11:M11" si="6">D22</f>
        <v>0</v>
      </c>
      <c r="E11" s="121">
        <f t="shared" si="6"/>
        <v>0</v>
      </c>
      <c r="F11" s="121">
        <f t="shared" si="6"/>
        <v>0</v>
      </c>
      <c r="G11" s="121">
        <f t="shared" si="6"/>
        <v>0</v>
      </c>
      <c r="H11" s="121">
        <f t="shared" si="6"/>
        <v>0</v>
      </c>
      <c r="I11" s="121">
        <f t="shared" si="6"/>
        <v>0</v>
      </c>
      <c r="J11" s="121">
        <f t="shared" si="6"/>
        <v>0</v>
      </c>
      <c r="K11" s="121">
        <f t="shared" si="6"/>
        <v>0</v>
      </c>
      <c r="L11" s="121">
        <f t="shared" si="6"/>
        <v>0</v>
      </c>
      <c r="M11" s="121">
        <f t="shared" si="6"/>
        <v>0</v>
      </c>
      <c r="N11"/>
      <c r="O11" s="8" t="s">
        <v>368</v>
      </c>
      <c r="P11" s="8"/>
      <c r="Q11" s="8"/>
    </row>
    <row r="12" spans="1:17">
      <c r="B12" s="14" t="s">
        <v>376</v>
      </c>
      <c r="C12" s="11" t="s">
        <v>211</v>
      </c>
      <c r="D12" s="121">
        <f t="shared" ref="D12:M12" si="7">D23</f>
        <v>0</v>
      </c>
      <c r="E12" s="121">
        <f t="shared" si="7"/>
        <v>0</v>
      </c>
      <c r="F12" s="121">
        <f t="shared" si="7"/>
        <v>0</v>
      </c>
      <c r="G12" s="121">
        <f t="shared" si="7"/>
        <v>0</v>
      </c>
      <c r="H12" s="121">
        <f t="shared" si="7"/>
        <v>0</v>
      </c>
      <c r="I12" s="121">
        <f t="shared" si="7"/>
        <v>0</v>
      </c>
      <c r="J12" s="121">
        <f t="shared" si="7"/>
        <v>0</v>
      </c>
      <c r="K12" s="121">
        <f t="shared" si="7"/>
        <v>0</v>
      </c>
      <c r="L12" s="121">
        <f t="shared" si="7"/>
        <v>0</v>
      </c>
      <c r="M12" s="121">
        <f t="shared" si="7"/>
        <v>0</v>
      </c>
      <c r="N12"/>
      <c r="O12" s="8" t="s">
        <v>368</v>
      </c>
      <c r="P12" s="8"/>
      <c r="Q12" s="8"/>
    </row>
    <row r="14" spans="1:17">
      <c r="A14" s="11">
        <v>2</v>
      </c>
      <c r="B14" s="5" t="s">
        <v>413</v>
      </c>
      <c r="C14" s="48" t="s">
        <v>136</v>
      </c>
      <c r="D14" s="132" t="s">
        <v>139</v>
      </c>
      <c r="E14" s="132" t="s">
        <v>140</v>
      </c>
      <c r="F14" s="132" t="s">
        <v>141</v>
      </c>
      <c r="G14" s="132" t="s">
        <v>142</v>
      </c>
      <c r="H14" s="132" t="s">
        <v>143</v>
      </c>
      <c r="I14" s="132" t="s">
        <v>144</v>
      </c>
      <c r="J14" s="132" t="s">
        <v>145</v>
      </c>
      <c r="K14" s="132" t="s">
        <v>146</v>
      </c>
      <c r="L14" s="132" t="s">
        <v>147</v>
      </c>
      <c r="M14" s="132" t="s">
        <v>148</v>
      </c>
      <c r="N14"/>
    </row>
    <row r="15" spans="1:17">
      <c r="A15" s="349">
        <v>2.1</v>
      </c>
      <c r="B15" s="8" t="s">
        <v>367</v>
      </c>
      <c r="C15" s="11" t="s">
        <v>211</v>
      </c>
      <c r="D15" s="133"/>
      <c r="E15" s="133"/>
      <c r="F15" s="133"/>
      <c r="G15" s="133"/>
      <c r="H15" s="133"/>
      <c r="I15" s="133"/>
      <c r="J15" s="133"/>
      <c r="K15" s="133"/>
      <c r="L15" s="133"/>
      <c r="M15" s="133"/>
      <c r="N15"/>
      <c r="O15" s="8" t="s">
        <v>268</v>
      </c>
      <c r="P15" s="8"/>
      <c r="Q15" s="8"/>
    </row>
    <row r="16" spans="1:17">
      <c r="A16" s="349"/>
      <c r="B16" s="8" t="s">
        <v>369</v>
      </c>
      <c r="C16" s="11" t="s">
        <v>211</v>
      </c>
      <c r="D16" s="133"/>
      <c r="E16" s="133"/>
      <c r="F16" s="133"/>
      <c r="G16" s="133"/>
      <c r="H16" s="133"/>
      <c r="I16" s="133"/>
      <c r="J16" s="133"/>
      <c r="K16" s="133"/>
      <c r="L16" s="133"/>
      <c r="M16" s="133"/>
      <c r="N16"/>
      <c r="O16" s="8" t="s">
        <v>268</v>
      </c>
      <c r="P16" s="8"/>
      <c r="Q16" s="8"/>
    </row>
    <row r="17" spans="1:17">
      <c r="A17" s="349"/>
      <c r="B17" s="8" t="s">
        <v>370</v>
      </c>
      <c r="C17" s="11" t="s">
        <v>211</v>
      </c>
      <c r="D17" s="133"/>
      <c r="E17" s="133"/>
      <c r="F17" s="133"/>
      <c r="G17" s="133"/>
      <c r="H17" s="133"/>
      <c r="I17" s="133"/>
      <c r="J17" s="133"/>
      <c r="K17" s="133"/>
      <c r="L17" s="133"/>
      <c r="M17" s="133"/>
      <c r="N17"/>
      <c r="O17" s="8" t="s">
        <v>268</v>
      </c>
      <c r="P17" s="8"/>
      <c r="Q17" s="8"/>
    </row>
    <row r="18" spans="1:17">
      <c r="A18" s="349"/>
      <c r="B18" s="8" t="s">
        <v>371</v>
      </c>
      <c r="C18" s="11" t="s">
        <v>211</v>
      </c>
      <c r="D18" s="133"/>
      <c r="E18" s="133"/>
      <c r="F18" s="133"/>
      <c r="G18" s="133"/>
      <c r="H18" s="133"/>
      <c r="I18" s="133"/>
      <c r="J18" s="133"/>
      <c r="K18" s="133"/>
      <c r="L18" s="133"/>
      <c r="M18" s="133"/>
      <c r="N18"/>
      <c r="O18" s="8" t="s">
        <v>268</v>
      </c>
      <c r="P18" s="8"/>
      <c r="Q18" s="8"/>
    </row>
    <row r="19" spans="1:17">
      <c r="A19" s="349"/>
      <c r="B19" s="8" t="s">
        <v>372</v>
      </c>
      <c r="C19" s="11" t="s">
        <v>211</v>
      </c>
      <c r="D19" s="133"/>
      <c r="E19" s="133"/>
      <c r="F19" s="133"/>
      <c r="G19" s="133"/>
      <c r="H19" s="133"/>
      <c r="I19" s="133"/>
      <c r="J19" s="133"/>
      <c r="K19" s="133"/>
      <c r="L19" s="133"/>
      <c r="M19" s="133"/>
      <c r="N19"/>
      <c r="O19" s="8" t="s">
        <v>268</v>
      </c>
      <c r="P19" s="8"/>
      <c r="Q19" s="8"/>
    </row>
    <row r="20" spans="1:17">
      <c r="A20" s="349">
        <v>2.2000000000000002</v>
      </c>
      <c r="B20" s="8" t="s">
        <v>373</v>
      </c>
      <c r="C20" s="11" t="s">
        <v>211</v>
      </c>
      <c r="D20" s="133"/>
      <c r="E20" s="133"/>
      <c r="F20" s="133"/>
      <c r="G20" s="133"/>
      <c r="H20" s="133"/>
      <c r="I20" s="133"/>
      <c r="J20" s="133"/>
      <c r="K20" s="133"/>
      <c r="L20" s="133"/>
      <c r="M20" s="133"/>
      <c r="N20"/>
      <c r="O20" s="8" t="s">
        <v>268</v>
      </c>
      <c r="P20" s="8"/>
      <c r="Q20" s="8"/>
    </row>
    <row r="21" spans="1:17">
      <c r="A21" s="349"/>
      <c r="B21" s="8" t="s">
        <v>374</v>
      </c>
      <c r="C21" s="11" t="s">
        <v>211</v>
      </c>
      <c r="D21" s="133"/>
      <c r="E21" s="133"/>
      <c r="F21" s="133"/>
      <c r="G21" s="133"/>
      <c r="H21" s="133"/>
      <c r="I21" s="133"/>
      <c r="J21" s="133"/>
      <c r="K21" s="133"/>
      <c r="L21" s="133"/>
      <c r="M21" s="133"/>
      <c r="N21"/>
      <c r="O21" s="8" t="s">
        <v>268</v>
      </c>
      <c r="P21" s="8"/>
      <c r="Q21" s="8"/>
    </row>
    <row r="22" spans="1:17">
      <c r="A22" s="349"/>
      <c r="B22" s="8" t="s">
        <v>375</v>
      </c>
      <c r="C22" s="11" t="s">
        <v>211</v>
      </c>
      <c r="D22" s="133"/>
      <c r="E22" s="133"/>
      <c r="F22" s="133"/>
      <c r="G22" s="133"/>
      <c r="H22" s="133"/>
      <c r="I22" s="133"/>
      <c r="J22" s="133"/>
      <c r="K22" s="133"/>
      <c r="L22" s="133"/>
      <c r="M22" s="133"/>
      <c r="N22"/>
      <c r="O22" s="8" t="s">
        <v>268</v>
      </c>
      <c r="P22" s="8"/>
      <c r="Q22" s="8"/>
    </row>
    <row r="23" spans="1:17">
      <c r="A23" s="349"/>
      <c r="B23" s="8" t="s">
        <v>376</v>
      </c>
      <c r="C23" s="11" t="s">
        <v>211</v>
      </c>
      <c r="D23" s="133"/>
      <c r="E23" s="133"/>
      <c r="F23" s="133"/>
      <c r="G23" s="133"/>
      <c r="H23" s="133"/>
      <c r="I23" s="133"/>
      <c r="J23" s="133"/>
      <c r="K23" s="133"/>
      <c r="L23" s="133"/>
      <c r="M23" s="133"/>
      <c r="N23"/>
      <c r="O23" s="8" t="s">
        <v>268</v>
      </c>
      <c r="P23" s="8"/>
      <c r="Q23" s="8"/>
    </row>
    <row r="24" spans="1:17">
      <c r="A24" s="11">
        <v>2.2999999999999998</v>
      </c>
      <c r="B24" s="12" t="s">
        <v>378</v>
      </c>
      <c r="C24" s="11" t="s">
        <v>211</v>
      </c>
      <c r="D24" s="7">
        <f t="shared" ref="D24:M24" si="8">SUM(D25:D32)</f>
        <v>0</v>
      </c>
      <c r="E24" s="7">
        <f t="shared" si="8"/>
        <v>0</v>
      </c>
      <c r="F24" s="7">
        <f t="shared" si="8"/>
        <v>0</v>
      </c>
      <c r="G24" s="7">
        <f t="shared" si="8"/>
        <v>0</v>
      </c>
      <c r="H24" s="7">
        <f t="shared" si="8"/>
        <v>0</v>
      </c>
      <c r="I24" s="7">
        <f t="shared" si="8"/>
        <v>0</v>
      </c>
      <c r="J24" s="7">
        <f t="shared" si="8"/>
        <v>0</v>
      </c>
      <c r="K24" s="7">
        <f t="shared" si="8"/>
        <v>0</v>
      </c>
      <c r="L24" s="7">
        <f t="shared" si="8"/>
        <v>0</v>
      </c>
      <c r="M24" s="7">
        <f t="shared" si="8"/>
        <v>0</v>
      </c>
      <c r="N24"/>
      <c r="O24" s="8" t="s">
        <v>268</v>
      </c>
      <c r="P24" s="8"/>
      <c r="Q24" s="8"/>
    </row>
    <row r="25" spans="1:17" hidden="1" outlineLevel="1">
      <c r="B25" s="11" t="s">
        <v>297</v>
      </c>
      <c r="C25" s="11" t="s">
        <v>211</v>
      </c>
      <c r="D25" s="133"/>
      <c r="E25" s="133"/>
      <c r="F25" s="133"/>
      <c r="G25" s="133"/>
      <c r="H25" s="133"/>
      <c r="I25" s="133"/>
      <c r="J25" s="133"/>
      <c r="K25" s="133"/>
      <c r="L25" s="133"/>
      <c r="M25" s="133"/>
      <c r="N25"/>
      <c r="O25" s="8" t="s">
        <v>268</v>
      </c>
      <c r="P25" s="8"/>
      <c r="Q25" s="8"/>
    </row>
    <row r="26" spans="1:17" hidden="1" outlineLevel="1">
      <c r="B26" s="11" t="s">
        <v>299</v>
      </c>
      <c r="C26" s="11" t="s">
        <v>211</v>
      </c>
      <c r="D26" s="133"/>
      <c r="E26" s="133"/>
      <c r="F26" s="133"/>
      <c r="G26" s="133"/>
      <c r="H26" s="133"/>
      <c r="I26" s="133"/>
      <c r="J26" s="133"/>
      <c r="K26" s="133"/>
      <c r="L26" s="133"/>
      <c r="M26" s="133"/>
      <c r="N26"/>
      <c r="O26" s="8" t="s">
        <v>268</v>
      </c>
      <c r="P26" s="8"/>
      <c r="Q26" s="8"/>
    </row>
    <row r="27" spans="1:17" hidden="1" outlineLevel="1">
      <c r="B27" s="11" t="s">
        <v>300</v>
      </c>
      <c r="C27" s="11" t="s">
        <v>211</v>
      </c>
      <c r="D27" s="133"/>
      <c r="E27" s="133"/>
      <c r="F27" s="133"/>
      <c r="G27" s="133"/>
      <c r="H27" s="133"/>
      <c r="I27" s="133"/>
      <c r="J27" s="133"/>
      <c r="K27" s="133"/>
      <c r="L27" s="133"/>
      <c r="M27" s="133"/>
      <c r="N27"/>
      <c r="O27" s="8" t="s">
        <v>268</v>
      </c>
      <c r="P27" s="8"/>
      <c r="Q27" s="8"/>
    </row>
    <row r="28" spans="1:17" hidden="1" outlineLevel="1">
      <c r="B28" s="11" t="s">
        <v>301</v>
      </c>
      <c r="C28" s="11" t="s">
        <v>211</v>
      </c>
      <c r="D28" s="133"/>
      <c r="E28" s="133"/>
      <c r="F28" s="133"/>
      <c r="G28" s="133"/>
      <c r="H28" s="133"/>
      <c r="I28" s="133"/>
      <c r="J28" s="133"/>
      <c r="K28" s="133"/>
      <c r="L28" s="133"/>
      <c r="M28" s="133"/>
      <c r="N28"/>
      <c r="O28" s="8" t="s">
        <v>268</v>
      </c>
      <c r="P28" s="8"/>
      <c r="Q28" s="8"/>
    </row>
    <row r="29" spans="1:17" hidden="1" outlineLevel="1">
      <c r="B29" s="11" t="s">
        <v>302</v>
      </c>
      <c r="C29" s="11" t="s">
        <v>211</v>
      </c>
      <c r="D29" s="133"/>
      <c r="E29" s="133"/>
      <c r="F29" s="133"/>
      <c r="G29" s="133"/>
      <c r="H29" s="133"/>
      <c r="I29" s="133"/>
      <c r="J29" s="133"/>
      <c r="K29" s="133"/>
      <c r="L29" s="133"/>
      <c r="M29" s="133"/>
      <c r="N29"/>
      <c r="O29" s="8" t="s">
        <v>268</v>
      </c>
      <c r="P29" s="8"/>
      <c r="Q29" s="8"/>
    </row>
    <row r="30" spans="1:17" hidden="1" outlineLevel="1">
      <c r="B30" s="11" t="s">
        <v>303</v>
      </c>
      <c r="C30" s="11" t="s">
        <v>211</v>
      </c>
      <c r="D30" s="133"/>
      <c r="E30" s="133"/>
      <c r="F30" s="133"/>
      <c r="G30" s="133"/>
      <c r="H30" s="133"/>
      <c r="I30" s="133"/>
      <c r="J30" s="133"/>
      <c r="K30" s="133"/>
      <c r="L30" s="133"/>
      <c r="M30" s="133"/>
      <c r="N30"/>
      <c r="O30" s="8" t="s">
        <v>268</v>
      </c>
      <c r="P30" s="8"/>
      <c r="Q30" s="8"/>
    </row>
    <row r="31" spans="1:17" hidden="1" outlineLevel="1">
      <c r="B31" s="11" t="s">
        <v>304</v>
      </c>
      <c r="C31" s="11" t="s">
        <v>211</v>
      </c>
      <c r="D31" s="133"/>
      <c r="E31" s="133"/>
      <c r="F31" s="133"/>
      <c r="G31" s="133"/>
      <c r="H31" s="133"/>
      <c r="I31" s="133"/>
      <c r="J31" s="133"/>
      <c r="K31" s="133"/>
      <c r="L31" s="133"/>
      <c r="M31" s="133"/>
      <c r="N31"/>
      <c r="O31" s="8" t="s">
        <v>268</v>
      </c>
      <c r="P31" s="8"/>
      <c r="Q31" s="8"/>
    </row>
    <row r="32" spans="1:17" collapsed="1">
      <c r="B32" s="93" t="s">
        <v>380</v>
      </c>
      <c r="C32" s="117"/>
      <c r="D32" s="194"/>
      <c r="E32" s="194"/>
      <c r="F32" s="194"/>
      <c r="G32" s="194"/>
      <c r="H32" s="194"/>
      <c r="I32" s="194"/>
      <c r="J32" s="194"/>
      <c r="K32" s="194"/>
      <c r="L32" s="194"/>
      <c r="M32" s="194"/>
      <c r="N32"/>
      <c r="O32" s="8" t="s">
        <v>268</v>
      </c>
      <c r="P32" s="8"/>
      <c r="Q32" s="8"/>
    </row>
    <row r="33" spans="2:17">
      <c r="B33" s="12" t="s">
        <v>381</v>
      </c>
      <c r="C33" s="117"/>
      <c r="D33" s="193"/>
      <c r="E33" s="193"/>
      <c r="F33" s="193"/>
      <c r="G33" s="193"/>
      <c r="H33" s="193"/>
      <c r="I33" s="193"/>
      <c r="J33" s="193"/>
      <c r="K33" s="193"/>
      <c r="L33" s="193"/>
      <c r="M33" s="193"/>
      <c r="N33"/>
      <c r="O33" s="8" t="s">
        <v>268</v>
      </c>
      <c r="P33" s="8"/>
      <c r="Q33" s="8"/>
    </row>
    <row r="34" spans="2:17" hidden="1" outlineLevel="1">
      <c r="B34" s="11" t="s">
        <v>290</v>
      </c>
      <c r="C34" s="11" t="s">
        <v>211</v>
      </c>
      <c r="D34" s="133"/>
      <c r="E34" s="133"/>
      <c r="F34" s="133"/>
      <c r="G34" s="133"/>
      <c r="H34" s="133"/>
      <c r="I34" s="133"/>
      <c r="J34" s="133"/>
      <c r="K34" s="133"/>
      <c r="L34" s="133"/>
      <c r="M34" s="133"/>
      <c r="N34"/>
      <c r="O34" s="8" t="s">
        <v>268</v>
      </c>
      <c r="P34" s="8"/>
      <c r="Q34" s="8"/>
    </row>
    <row r="35" spans="2:17" hidden="1" outlineLevel="1">
      <c r="B35" s="11" t="s">
        <v>291</v>
      </c>
      <c r="C35" s="11" t="s">
        <v>211</v>
      </c>
      <c r="D35" s="133"/>
      <c r="E35" s="133"/>
      <c r="F35" s="133"/>
      <c r="G35" s="133"/>
      <c r="H35" s="133"/>
      <c r="I35" s="133"/>
      <c r="J35" s="133"/>
      <c r="K35" s="133"/>
      <c r="L35" s="133"/>
      <c r="M35" s="133"/>
      <c r="N35"/>
      <c r="O35" s="8" t="s">
        <v>268</v>
      </c>
      <c r="P35" s="8"/>
      <c r="Q35" s="8"/>
    </row>
    <row r="36" spans="2:17" hidden="1" outlineLevel="1">
      <c r="B36" s="11" t="s">
        <v>292</v>
      </c>
      <c r="C36" s="11" t="s">
        <v>211</v>
      </c>
      <c r="D36" s="133"/>
      <c r="E36" s="133"/>
      <c r="F36" s="133"/>
      <c r="G36" s="133"/>
      <c r="H36" s="133"/>
      <c r="I36" s="133"/>
      <c r="J36" s="133"/>
      <c r="K36" s="133"/>
      <c r="L36" s="133"/>
      <c r="M36" s="133"/>
      <c r="N36"/>
      <c r="O36" s="8" t="s">
        <v>268</v>
      </c>
      <c r="P36" s="8"/>
      <c r="Q36" s="8"/>
    </row>
    <row r="37" spans="2:17" hidden="1" outlineLevel="1">
      <c r="B37" s="11" t="s">
        <v>293</v>
      </c>
      <c r="C37" s="11" t="s">
        <v>211</v>
      </c>
      <c r="D37" s="133"/>
      <c r="E37" s="133"/>
      <c r="F37" s="133"/>
      <c r="G37" s="133"/>
      <c r="H37" s="133"/>
      <c r="I37" s="133"/>
      <c r="J37" s="133"/>
      <c r="K37" s="133"/>
      <c r="L37" s="133"/>
      <c r="M37" s="133"/>
      <c r="N37"/>
      <c r="O37" s="8" t="s">
        <v>268</v>
      </c>
      <c r="P37" s="8"/>
      <c r="Q37" s="8"/>
    </row>
    <row r="38" spans="2:17" hidden="1" outlineLevel="1">
      <c r="B38" s="11" t="s">
        <v>294</v>
      </c>
      <c r="C38" s="11" t="s">
        <v>211</v>
      </c>
      <c r="D38" s="133"/>
      <c r="E38" s="133"/>
      <c r="F38" s="133"/>
      <c r="G38" s="133"/>
      <c r="H38" s="133"/>
      <c r="I38" s="133"/>
      <c r="J38" s="133"/>
      <c r="K38" s="133"/>
      <c r="L38" s="133"/>
      <c r="M38" s="133"/>
      <c r="N38"/>
      <c r="O38" s="8" t="s">
        <v>268</v>
      </c>
      <c r="P38" s="8"/>
      <c r="Q38" s="8"/>
    </row>
    <row r="39" spans="2:17" hidden="1" outlineLevel="1">
      <c r="B39" s="11" t="s">
        <v>295</v>
      </c>
      <c r="C39" s="11" t="s">
        <v>211</v>
      </c>
      <c r="D39" s="133"/>
      <c r="E39" s="133"/>
      <c r="F39" s="133"/>
      <c r="G39" s="133"/>
      <c r="H39" s="133"/>
      <c r="I39" s="133"/>
      <c r="J39" s="133"/>
      <c r="K39" s="133"/>
      <c r="L39" s="133"/>
      <c r="M39" s="133"/>
      <c r="N39"/>
      <c r="O39" s="8" t="s">
        <v>268</v>
      </c>
      <c r="P39" s="8"/>
      <c r="Q39" s="8"/>
    </row>
    <row r="40" spans="2:17" collapsed="1">
      <c r="B40" s="12" t="s">
        <v>382</v>
      </c>
      <c r="C40" s="117"/>
      <c r="D40" s="193"/>
      <c r="E40" s="193"/>
      <c r="F40" s="193"/>
      <c r="G40" s="193"/>
      <c r="H40" s="193"/>
      <c r="I40" s="193"/>
      <c r="J40" s="193"/>
      <c r="K40" s="193"/>
      <c r="L40" s="193"/>
      <c r="M40" s="193"/>
      <c r="N40"/>
      <c r="O40" s="8" t="s">
        <v>268</v>
      </c>
      <c r="P40" s="8"/>
      <c r="Q40" s="8"/>
    </row>
    <row r="41" spans="2:17" hidden="1" outlineLevel="1">
      <c r="B41" s="11" t="s">
        <v>290</v>
      </c>
      <c r="C41" s="11" t="s">
        <v>211</v>
      </c>
      <c r="D41" s="133"/>
      <c r="E41" s="133"/>
      <c r="F41" s="133"/>
      <c r="G41" s="133"/>
      <c r="H41" s="133"/>
      <c r="I41" s="133"/>
      <c r="J41" s="133"/>
      <c r="K41" s="133"/>
      <c r="L41" s="133"/>
      <c r="M41" s="133"/>
      <c r="N41"/>
      <c r="O41" s="8" t="s">
        <v>268</v>
      </c>
      <c r="P41" s="8"/>
      <c r="Q41" s="8"/>
    </row>
    <row r="42" spans="2:17" hidden="1" outlineLevel="1">
      <c r="B42" s="11" t="s">
        <v>291</v>
      </c>
      <c r="C42" s="11" t="s">
        <v>211</v>
      </c>
      <c r="D42" s="133"/>
      <c r="E42" s="133"/>
      <c r="F42" s="133"/>
      <c r="G42" s="133"/>
      <c r="H42" s="133"/>
      <c r="I42" s="133"/>
      <c r="J42" s="133"/>
      <c r="K42" s="133"/>
      <c r="L42" s="133"/>
      <c r="M42" s="133"/>
      <c r="N42"/>
      <c r="O42" s="8" t="s">
        <v>268</v>
      </c>
      <c r="P42" s="8"/>
      <c r="Q42" s="8"/>
    </row>
    <row r="43" spans="2:17" hidden="1" outlineLevel="1">
      <c r="B43" s="11" t="s">
        <v>292</v>
      </c>
      <c r="C43" s="11" t="s">
        <v>211</v>
      </c>
      <c r="D43" s="133"/>
      <c r="E43" s="133"/>
      <c r="F43" s="133"/>
      <c r="G43" s="133"/>
      <c r="H43" s="133"/>
      <c r="I43" s="133"/>
      <c r="J43" s="133"/>
      <c r="K43" s="133"/>
      <c r="L43" s="133"/>
      <c r="M43" s="133"/>
      <c r="N43"/>
      <c r="O43" s="8" t="s">
        <v>268</v>
      </c>
      <c r="P43" s="8"/>
      <c r="Q43" s="8"/>
    </row>
    <row r="44" spans="2:17" hidden="1" outlineLevel="1">
      <c r="B44" s="11" t="s">
        <v>293</v>
      </c>
      <c r="C44" s="11" t="s">
        <v>211</v>
      </c>
      <c r="D44" s="133"/>
      <c r="E44" s="133"/>
      <c r="F44" s="133"/>
      <c r="G44" s="133"/>
      <c r="H44" s="133"/>
      <c r="I44" s="133"/>
      <c r="J44" s="133"/>
      <c r="K44" s="133"/>
      <c r="L44" s="133"/>
      <c r="M44" s="133"/>
      <c r="N44"/>
      <c r="O44" s="8" t="s">
        <v>268</v>
      </c>
      <c r="P44" s="8"/>
      <c r="Q44" s="8"/>
    </row>
    <row r="45" spans="2:17" hidden="1" outlineLevel="1">
      <c r="B45" s="11" t="s">
        <v>294</v>
      </c>
      <c r="C45" s="11" t="s">
        <v>211</v>
      </c>
      <c r="D45" s="133"/>
      <c r="E45" s="133"/>
      <c r="F45" s="133"/>
      <c r="G45" s="133"/>
      <c r="H45" s="133"/>
      <c r="I45" s="133"/>
      <c r="J45" s="133"/>
      <c r="K45" s="133"/>
      <c r="L45" s="133"/>
      <c r="M45" s="133"/>
      <c r="N45"/>
      <c r="O45" s="8" t="s">
        <v>268</v>
      </c>
      <c r="P45" s="8"/>
      <c r="Q45" s="8"/>
    </row>
    <row r="46" spans="2:17" hidden="1" outlineLevel="1">
      <c r="B46" s="11" t="s">
        <v>295</v>
      </c>
      <c r="C46" s="11" t="s">
        <v>211</v>
      </c>
      <c r="D46" s="133"/>
      <c r="E46" s="133"/>
      <c r="F46" s="133"/>
      <c r="G46" s="133"/>
      <c r="H46" s="133"/>
      <c r="I46" s="133"/>
      <c r="J46" s="133"/>
      <c r="K46" s="133"/>
      <c r="L46" s="133"/>
      <c r="M46" s="133"/>
      <c r="N46"/>
      <c r="O46" s="8" t="s">
        <v>268</v>
      </c>
      <c r="P46" s="8"/>
      <c r="Q46" s="8"/>
    </row>
    <row r="47" spans="2:17" collapsed="1">
      <c r="B47" s="93" t="s">
        <v>383</v>
      </c>
      <c r="C47" s="117"/>
      <c r="D47" s="193"/>
      <c r="E47" s="193"/>
      <c r="F47" s="193"/>
      <c r="G47" s="193"/>
      <c r="H47" s="193"/>
      <c r="I47" s="193"/>
      <c r="J47" s="193"/>
      <c r="K47" s="193"/>
      <c r="L47" s="193"/>
      <c r="M47" s="193"/>
      <c r="N47"/>
      <c r="O47" s="8" t="s">
        <v>268</v>
      </c>
      <c r="P47" s="8"/>
      <c r="Q47" s="8"/>
    </row>
    <row r="48" spans="2:17" hidden="1" outlineLevel="1">
      <c r="B48" s="11" t="s">
        <v>384</v>
      </c>
      <c r="C48" s="11" t="s">
        <v>211</v>
      </c>
      <c r="D48" s="7"/>
      <c r="E48" s="7"/>
      <c r="F48" s="7"/>
      <c r="G48" s="7"/>
      <c r="H48" s="7"/>
      <c r="I48" s="7"/>
      <c r="J48" s="7"/>
      <c r="K48" s="7"/>
      <c r="L48" s="7"/>
      <c r="M48" s="9"/>
      <c r="N48"/>
      <c r="O48" s="8" t="s">
        <v>268</v>
      </c>
      <c r="P48" s="8"/>
      <c r="Q48" s="8"/>
    </row>
    <row r="49" spans="2:17" hidden="1" outlineLevel="1">
      <c r="B49" s="11" t="s">
        <v>385</v>
      </c>
      <c r="C49" s="11" t="s">
        <v>211</v>
      </c>
      <c r="D49" s="7"/>
      <c r="E49" s="7"/>
      <c r="F49" s="7"/>
      <c r="G49" s="7"/>
      <c r="H49" s="7"/>
      <c r="I49" s="7"/>
      <c r="J49" s="7"/>
      <c r="K49" s="7"/>
      <c r="L49" s="7"/>
      <c r="M49" s="9"/>
      <c r="N49"/>
      <c r="O49" s="8" t="s">
        <v>268</v>
      </c>
      <c r="P49" s="8"/>
      <c r="Q49" s="8"/>
    </row>
    <row r="50" spans="2:17" hidden="1" outlineLevel="1">
      <c r="B50" s="11" t="s">
        <v>386</v>
      </c>
      <c r="C50" s="11" t="s">
        <v>211</v>
      </c>
      <c r="D50" s="7"/>
      <c r="E50" s="7"/>
      <c r="F50" s="7"/>
      <c r="G50" s="7"/>
      <c r="H50" s="7"/>
      <c r="I50" s="7"/>
      <c r="J50" s="7"/>
      <c r="K50" s="7"/>
      <c r="L50" s="7"/>
      <c r="M50" s="9"/>
      <c r="N50"/>
      <c r="O50" s="8" t="s">
        <v>268</v>
      </c>
      <c r="P50" s="8"/>
      <c r="Q50" s="8"/>
    </row>
    <row r="51" spans="2:17" hidden="1" outlineLevel="1">
      <c r="B51" s="11" t="s">
        <v>387</v>
      </c>
      <c r="C51" s="11" t="s">
        <v>211</v>
      </c>
      <c r="D51" s="7"/>
      <c r="E51" s="7"/>
      <c r="F51" s="7"/>
      <c r="G51" s="7"/>
      <c r="H51" s="7"/>
      <c r="I51" s="7"/>
      <c r="J51" s="7"/>
      <c r="K51" s="7"/>
      <c r="L51" s="7"/>
      <c r="M51" s="9"/>
      <c r="N51"/>
      <c r="O51" s="8" t="s">
        <v>268</v>
      </c>
      <c r="P51" s="8"/>
      <c r="Q51" s="8"/>
    </row>
    <row r="52" spans="2:17" hidden="1" outlineLevel="1">
      <c r="B52" s="11" t="s">
        <v>388</v>
      </c>
      <c r="C52" s="11" t="s">
        <v>211</v>
      </c>
      <c r="D52" s="7"/>
      <c r="E52" s="7"/>
      <c r="F52" s="7"/>
      <c r="G52" s="7"/>
      <c r="H52" s="7"/>
      <c r="I52" s="7"/>
      <c r="J52" s="7"/>
      <c r="K52" s="7"/>
      <c r="L52" s="7"/>
      <c r="M52" s="9"/>
      <c r="N52"/>
      <c r="O52" s="8" t="s">
        <v>268</v>
      </c>
      <c r="P52" s="8"/>
      <c r="Q52" s="8"/>
    </row>
    <row r="53" spans="2:17" hidden="1" outlineLevel="1">
      <c r="B53" s="11" t="s">
        <v>389</v>
      </c>
      <c r="C53" s="11" t="s">
        <v>211</v>
      </c>
      <c r="D53" s="7"/>
      <c r="E53" s="7"/>
      <c r="F53" s="7"/>
      <c r="G53" s="7"/>
      <c r="H53" s="7"/>
      <c r="I53" s="7"/>
      <c r="J53" s="7"/>
      <c r="K53" s="7"/>
      <c r="L53" s="7"/>
      <c r="M53" s="9"/>
      <c r="N53"/>
      <c r="O53" s="8" t="s">
        <v>268</v>
      </c>
      <c r="P53" s="8"/>
      <c r="Q53" s="8"/>
    </row>
    <row r="54" spans="2:17" hidden="1" outlineLevel="1">
      <c r="B54" s="11" t="s">
        <v>390</v>
      </c>
      <c r="C54" s="11" t="s">
        <v>211</v>
      </c>
      <c r="D54" s="7"/>
      <c r="E54" s="7"/>
      <c r="F54" s="7"/>
      <c r="G54" s="7"/>
      <c r="H54" s="7"/>
      <c r="I54" s="7"/>
      <c r="J54" s="7"/>
      <c r="K54" s="7"/>
      <c r="L54" s="7"/>
      <c r="M54" s="9"/>
      <c r="N54"/>
      <c r="O54" s="8" t="s">
        <v>268</v>
      </c>
      <c r="P54" s="8"/>
      <c r="Q54" s="8"/>
    </row>
    <row r="55" spans="2:17" collapsed="1">
      <c r="B55" s="93" t="s">
        <v>391</v>
      </c>
      <c r="C55" s="117"/>
      <c r="D55" s="193"/>
      <c r="E55" s="193"/>
      <c r="F55" s="193"/>
      <c r="G55" s="193"/>
      <c r="H55" s="193"/>
      <c r="I55" s="193"/>
      <c r="J55" s="193"/>
      <c r="K55" s="193"/>
      <c r="L55" s="193"/>
      <c r="M55" s="193"/>
      <c r="N55"/>
      <c r="O55" s="8" t="s">
        <v>268</v>
      </c>
      <c r="P55" s="8"/>
      <c r="Q55" s="8"/>
    </row>
    <row r="56" spans="2:17" hidden="1" outlineLevel="1">
      <c r="B56" s="11">
        <v>1</v>
      </c>
      <c r="C56" s="11" t="s">
        <v>211</v>
      </c>
      <c r="D56" s="7"/>
      <c r="E56" s="7"/>
      <c r="F56" s="7"/>
      <c r="G56" s="7"/>
      <c r="H56" s="7"/>
      <c r="I56" s="7"/>
      <c r="J56" s="7"/>
      <c r="K56" s="7"/>
      <c r="L56" s="7"/>
      <c r="M56" s="9"/>
      <c r="N56"/>
      <c r="O56" s="8" t="s">
        <v>268</v>
      </c>
      <c r="P56" s="8"/>
      <c r="Q56" s="8"/>
    </row>
    <row r="57" spans="2:17" hidden="1" outlineLevel="1">
      <c r="B57" s="11">
        <v>2</v>
      </c>
      <c r="C57" s="11" t="s">
        <v>211</v>
      </c>
      <c r="D57" s="7"/>
      <c r="E57" s="7"/>
      <c r="F57" s="7"/>
      <c r="G57" s="7"/>
      <c r="H57" s="7"/>
      <c r="I57" s="7"/>
      <c r="J57" s="7"/>
      <c r="K57" s="7"/>
      <c r="L57" s="7"/>
      <c r="M57" s="9"/>
      <c r="N57"/>
      <c r="O57" s="8" t="s">
        <v>268</v>
      </c>
      <c r="P57" s="8"/>
      <c r="Q57" s="8"/>
    </row>
    <row r="58" spans="2:17" hidden="1" outlineLevel="1">
      <c r="B58" s="11">
        <v>3</v>
      </c>
      <c r="C58" s="11" t="s">
        <v>211</v>
      </c>
      <c r="D58" s="7"/>
      <c r="E58" s="7"/>
      <c r="F58" s="7"/>
      <c r="G58" s="7"/>
      <c r="H58" s="7"/>
      <c r="I58" s="7"/>
      <c r="J58" s="7"/>
      <c r="K58" s="7"/>
      <c r="L58" s="7"/>
      <c r="M58" s="9"/>
      <c r="N58"/>
      <c r="O58" s="8" t="s">
        <v>268</v>
      </c>
      <c r="P58" s="8"/>
      <c r="Q58" s="8"/>
    </row>
    <row r="59" spans="2:17" hidden="1" outlineLevel="1">
      <c r="B59" s="11">
        <v>4</v>
      </c>
      <c r="C59" s="11" t="s">
        <v>211</v>
      </c>
      <c r="D59" s="7"/>
      <c r="E59" s="7"/>
      <c r="F59" s="7"/>
      <c r="G59" s="7"/>
      <c r="H59" s="7"/>
      <c r="I59" s="7"/>
      <c r="J59" s="7"/>
      <c r="K59" s="7"/>
      <c r="L59" s="7"/>
      <c r="M59" s="9"/>
      <c r="N59"/>
      <c r="O59" s="8" t="s">
        <v>268</v>
      </c>
      <c r="P59" s="8"/>
      <c r="Q59" s="8"/>
    </row>
    <row r="60" spans="2:17" hidden="1" outlineLevel="1">
      <c r="B60" s="60" t="s">
        <v>392</v>
      </c>
      <c r="C60" s="11" t="s">
        <v>211</v>
      </c>
      <c r="D60" s="7"/>
      <c r="E60" s="7"/>
      <c r="F60" s="7"/>
      <c r="G60" s="7"/>
      <c r="H60" s="7"/>
      <c r="I60" s="7"/>
      <c r="J60" s="7"/>
      <c r="K60" s="7"/>
      <c r="L60" s="7"/>
      <c r="M60" s="9"/>
      <c r="N60"/>
      <c r="O60" s="8" t="s">
        <v>268</v>
      </c>
      <c r="P60" s="8"/>
      <c r="Q60" s="8"/>
    </row>
    <row r="61" spans="2:17" hidden="1" outlineLevel="1">
      <c r="B61" s="11" t="s">
        <v>393</v>
      </c>
      <c r="C61" s="11" t="s">
        <v>211</v>
      </c>
      <c r="D61" s="7"/>
      <c r="E61" s="7"/>
      <c r="F61" s="7"/>
      <c r="G61" s="7"/>
      <c r="H61" s="7"/>
      <c r="I61" s="7"/>
      <c r="J61" s="7"/>
      <c r="K61" s="7"/>
      <c r="L61" s="7"/>
      <c r="M61" s="9"/>
      <c r="N61"/>
      <c r="O61" s="8" t="s">
        <v>268</v>
      </c>
      <c r="P61" s="8"/>
      <c r="Q61" s="8"/>
    </row>
    <row r="62" spans="2:17" collapsed="1">
      <c r="B62" s="93" t="s">
        <v>278</v>
      </c>
      <c r="C62" s="117"/>
      <c r="D62" s="193"/>
      <c r="E62" s="193"/>
      <c r="F62" s="193"/>
      <c r="G62" s="193"/>
      <c r="H62" s="193"/>
      <c r="I62" s="193"/>
      <c r="J62" s="193"/>
      <c r="K62" s="193"/>
      <c r="L62" s="193"/>
      <c r="M62" s="193"/>
      <c r="N62"/>
      <c r="O62" s="8" t="s">
        <v>268</v>
      </c>
      <c r="P62" s="8"/>
      <c r="Q62" s="8"/>
    </row>
    <row r="63" spans="2:17" hidden="1" outlineLevel="2">
      <c r="B63" s="11" t="s">
        <v>279</v>
      </c>
      <c r="C63" s="11" t="s">
        <v>211</v>
      </c>
      <c r="D63" s="133"/>
      <c r="E63" s="133"/>
      <c r="F63" s="133"/>
      <c r="G63" s="133"/>
      <c r="H63" s="133"/>
      <c r="I63" s="133"/>
      <c r="J63" s="133"/>
      <c r="K63" s="133"/>
      <c r="L63" s="133"/>
      <c r="M63" s="133"/>
      <c r="N63"/>
      <c r="O63" s="8" t="s">
        <v>268</v>
      </c>
      <c r="P63" s="8"/>
      <c r="Q63" s="8"/>
    </row>
    <row r="64" spans="2:17" hidden="1" outlineLevel="2">
      <c r="B64" s="11" t="s">
        <v>280</v>
      </c>
      <c r="C64" s="11" t="s">
        <v>211</v>
      </c>
      <c r="D64" s="133"/>
      <c r="E64" s="133"/>
      <c r="F64" s="133"/>
      <c r="G64" s="133"/>
      <c r="H64" s="133"/>
      <c r="I64" s="133"/>
      <c r="J64" s="133"/>
      <c r="K64" s="133"/>
      <c r="L64" s="133"/>
      <c r="M64" s="133"/>
      <c r="N64"/>
      <c r="O64" s="8" t="s">
        <v>268</v>
      </c>
      <c r="P64" s="8"/>
      <c r="Q64" s="8"/>
    </row>
    <row r="65" spans="2:17" hidden="1" outlineLevel="2">
      <c r="B65" s="11" t="s">
        <v>281</v>
      </c>
      <c r="C65" s="11" t="s">
        <v>211</v>
      </c>
      <c r="D65" s="133"/>
      <c r="E65" s="133"/>
      <c r="F65" s="133"/>
      <c r="G65" s="133"/>
      <c r="H65" s="133"/>
      <c r="I65" s="133"/>
      <c r="J65" s="133"/>
      <c r="K65" s="133"/>
      <c r="L65" s="133"/>
      <c r="M65" s="133"/>
      <c r="N65"/>
      <c r="O65" s="8" t="s">
        <v>268</v>
      </c>
      <c r="P65" s="8"/>
      <c r="Q65" s="8"/>
    </row>
    <row r="66" spans="2:17" hidden="1" outlineLevel="2">
      <c r="B66" s="11" t="s">
        <v>282</v>
      </c>
      <c r="C66" s="11" t="s">
        <v>211</v>
      </c>
      <c r="D66" s="133"/>
      <c r="E66" s="133"/>
      <c r="F66" s="133"/>
      <c r="G66" s="133"/>
      <c r="H66" s="133"/>
      <c r="I66" s="133"/>
      <c r="J66" s="133"/>
      <c r="K66" s="133"/>
      <c r="L66" s="133"/>
      <c r="M66" s="133"/>
      <c r="N66"/>
      <c r="O66" s="8" t="s">
        <v>268</v>
      </c>
      <c r="P66" s="8"/>
      <c r="Q66" s="8"/>
    </row>
    <row r="67" spans="2:17" hidden="1" outlineLevel="2">
      <c r="B67" s="11" t="s">
        <v>283</v>
      </c>
      <c r="C67" s="11" t="s">
        <v>211</v>
      </c>
      <c r="D67" s="133"/>
      <c r="E67" s="133"/>
      <c r="F67" s="133"/>
      <c r="G67" s="133"/>
      <c r="H67" s="133"/>
      <c r="I67" s="133"/>
      <c r="J67" s="133"/>
      <c r="K67" s="133"/>
      <c r="L67" s="133"/>
      <c r="M67" s="133"/>
      <c r="N67"/>
      <c r="O67" s="8" t="s">
        <v>268</v>
      </c>
      <c r="P67" s="8"/>
      <c r="Q67" s="8"/>
    </row>
    <row r="68" spans="2:17" hidden="1" outlineLevel="2">
      <c r="B68" s="11" t="s">
        <v>284</v>
      </c>
      <c r="C68" s="11" t="s">
        <v>211</v>
      </c>
      <c r="D68" s="133"/>
      <c r="E68" s="133"/>
      <c r="F68" s="133"/>
      <c r="G68" s="133"/>
      <c r="H68" s="133"/>
      <c r="I68" s="133"/>
      <c r="J68" s="133"/>
      <c r="K68" s="133"/>
      <c r="L68" s="133"/>
      <c r="M68" s="133"/>
      <c r="N68"/>
      <c r="O68" s="8" t="s">
        <v>268</v>
      </c>
      <c r="P68" s="8"/>
      <c r="Q68" s="8"/>
    </row>
    <row r="69" spans="2:17" hidden="1" outlineLevel="2">
      <c r="B69" s="11" t="s">
        <v>285</v>
      </c>
      <c r="C69" s="11" t="s">
        <v>211</v>
      </c>
      <c r="D69" s="133"/>
      <c r="E69" s="133"/>
      <c r="F69" s="133"/>
      <c r="G69" s="133"/>
      <c r="H69" s="133"/>
      <c r="I69" s="133"/>
      <c r="J69" s="133"/>
      <c r="K69" s="133"/>
      <c r="L69" s="133"/>
      <c r="M69" s="133"/>
      <c r="N69"/>
      <c r="O69" s="8" t="s">
        <v>268</v>
      </c>
      <c r="P69" s="8"/>
      <c r="Q69" s="8"/>
    </row>
    <row r="70" spans="2:17" hidden="1" outlineLevel="2">
      <c r="B70" s="11" t="s">
        <v>286</v>
      </c>
      <c r="C70" s="11" t="s">
        <v>211</v>
      </c>
      <c r="D70" s="133"/>
      <c r="E70" s="133"/>
      <c r="F70" s="133"/>
      <c r="G70" s="133"/>
      <c r="H70" s="133"/>
      <c r="I70" s="133"/>
      <c r="J70" s="133"/>
      <c r="K70" s="133"/>
      <c r="L70" s="133"/>
      <c r="M70" s="133"/>
      <c r="N70"/>
      <c r="O70" s="8" t="s">
        <v>268</v>
      </c>
      <c r="P70" s="8"/>
      <c r="Q70" s="8"/>
    </row>
    <row r="71" spans="2:17" hidden="1" outlineLevel="2">
      <c r="B71" s="11" t="s">
        <v>287</v>
      </c>
      <c r="C71" s="11" t="s">
        <v>211</v>
      </c>
      <c r="D71" s="133"/>
      <c r="E71" s="133"/>
      <c r="F71" s="133"/>
      <c r="G71" s="133"/>
      <c r="H71" s="133"/>
      <c r="I71" s="133"/>
      <c r="J71" s="133"/>
      <c r="K71" s="133"/>
      <c r="L71" s="133"/>
      <c r="M71" s="133"/>
      <c r="N71"/>
      <c r="O71" s="8" t="s">
        <v>268</v>
      </c>
      <c r="P71" s="8"/>
      <c r="Q71" s="8"/>
    </row>
    <row r="72" spans="2:17" hidden="1" outlineLevel="2">
      <c r="B72" s="11" t="s">
        <v>288</v>
      </c>
      <c r="C72" s="11" t="s">
        <v>211</v>
      </c>
      <c r="D72" s="133"/>
      <c r="E72" s="133"/>
      <c r="F72" s="133"/>
      <c r="G72" s="133"/>
      <c r="H72" s="133"/>
      <c r="I72" s="133"/>
      <c r="J72" s="133"/>
      <c r="K72" s="133"/>
      <c r="L72" s="133"/>
      <c r="M72" s="133"/>
      <c r="N72"/>
      <c r="O72" s="8" t="s">
        <v>268</v>
      </c>
      <c r="P72" s="8"/>
      <c r="Q72" s="8"/>
    </row>
    <row r="73" spans="2:17" collapsed="1">
      <c r="B73" s="47" t="s">
        <v>394</v>
      </c>
      <c r="C73" s="11" t="s">
        <v>155</v>
      </c>
      <c r="D73" s="133"/>
      <c r="E73" s="133"/>
      <c r="F73" s="133"/>
      <c r="G73" s="133"/>
      <c r="H73" s="133"/>
      <c r="I73" s="133"/>
      <c r="J73" s="133"/>
      <c r="K73" s="133"/>
      <c r="L73" s="133"/>
      <c r="M73" s="133"/>
      <c r="N73"/>
      <c r="O73" s="8" t="s">
        <v>268</v>
      </c>
      <c r="P73" s="8"/>
      <c r="Q73" s="8"/>
    </row>
    <row r="74" spans="2:17">
      <c r="B74" s="47" t="s">
        <v>395</v>
      </c>
      <c r="C74" s="11" t="s">
        <v>155</v>
      </c>
      <c r="D74" s="133"/>
      <c r="E74" s="133"/>
      <c r="F74" s="133"/>
      <c r="G74" s="133"/>
      <c r="H74" s="133"/>
      <c r="I74" s="133"/>
      <c r="J74" s="133"/>
      <c r="K74" s="133"/>
      <c r="L74" s="133"/>
      <c r="M74" s="133"/>
      <c r="N74"/>
      <c r="O74" s="8" t="s">
        <v>268</v>
      </c>
      <c r="P74" s="8"/>
      <c r="Q74" s="8"/>
    </row>
    <row r="75" spans="2:17">
      <c r="B75" s="47" t="s">
        <v>396</v>
      </c>
      <c r="C75" s="11" t="s">
        <v>159</v>
      </c>
      <c r="D75" s="133"/>
      <c r="E75" s="133"/>
      <c r="F75" s="133"/>
      <c r="G75" s="133"/>
      <c r="H75" s="133"/>
      <c r="I75" s="133"/>
      <c r="J75" s="133"/>
      <c r="K75" s="133"/>
      <c r="L75" s="133"/>
      <c r="M75" s="133"/>
      <c r="N75"/>
      <c r="O75" s="8" t="s">
        <v>268</v>
      </c>
      <c r="P75" s="8"/>
      <c r="Q75" s="8"/>
    </row>
    <row r="76" spans="2:17">
      <c r="B76" s="93" t="s">
        <v>397</v>
      </c>
      <c r="C76" s="117"/>
      <c r="D76" s="199"/>
      <c r="E76" s="199"/>
      <c r="F76" s="199"/>
      <c r="G76" s="199"/>
      <c r="H76" s="199"/>
      <c r="I76" s="199"/>
      <c r="J76" s="199"/>
      <c r="K76" s="199"/>
      <c r="L76" s="199"/>
      <c r="M76" s="200"/>
      <c r="N76"/>
      <c r="O76" s="8" t="s">
        <v>268</v>
      </c>
      <c r="P76" s="8"/>
      <c r="Q76" s="8"/>
    </row>
    <row r="77" spans="2:17" hidden="1" outlineLevel="1">
      <c r="B77" s="11" t="s">
        <v>398</v>
      </c>
      <c r="C77" s="11" t="s">
        <v>155</v>
      </c>
      <c r="D77" s="133"/>
      <c r="E77" s="133"/>
      <c r="F77" s="133"/>
      <c r="G77" s="133"/>
      <c r="H77" s="133"/>
      <c r="I77" s="133"/>
      <c r="J77" s="133"/>
      <c r="K77" s="133"/>
      <c r="L77" s="133"/>
      <c r="M77" s="133"/>
      <c r="N77"/>
      <c r="O77" s="8" t="s">
        <v>268</v>
      </c>
      <c r="P77" s="8"/>
      <c r="Q77" s="8"/>
    </row>
    <row r="78" spans="2:17" hidden="1" outlineLevel="1">
      <c r="B78" s="11" t="s">
        <v>399</v>
      </c>
      <c r="C78" s="11"/>
      <c r="D78" s="133"/>
      <c r="E78" s="133"/>
      <c r="F78" s="133"/>
      <c r="G78" s="133"/>
      <c r="H78" s="133"/>
      <c r="I78" s="133"/>
      <c r="J78" s="133"/>
      <c r="K78" s="133"/>
      <c r="L78" s="133"/>
      <c r="M78" s="133"/>
      <c r="N78"/>
      <c r="O78" s="8" t="s">
        <v>268</v>
      </c>
      <c r="P78" s="8"/>
      <c r="Q78" s="8"/>
    </row>
    <row r="79" spans="2:17" collapsed="1">
      <c r="B79" s="93" t="s">
        <v>400</v>
      </c>
      <c r="C79" s="117"/>
      <c r="D79" s="193"/>
      <c r="E79" s="193"/>
      <c r="F79" s="193"/>
      <c r="G79" s="193"/>
      <c r="H79" s="193"/>
      <c r="I79" s="193"/>
      <c r="J79" s="193"/>
      <c r="K79" s="193"/>
      <c r="L79" s="193"/>
      <c r="M79" s="193"/>
      <c r="N79"/>
      <c r="O79" s="8" t="s">
        <v>268</v>
      </c>
      <c r="P79" s="8"/>
      <c r="Q79" s="8"/>
    </row>
    <row r="80" spans="2:17" hidden="1" outlineLevel="1">
      <c r="B80" s="11" t="s">
        <v>398</v>
      </c>
      <c r="C80" s="11" t="s">
        <v>211</v>
      </c>
      <c r="D80" s="7"/>
      <c r="E80" s="7"/>
      <c r="F80" s="7"/>
      <c r="G80" s="7"/>
      <c r="H80" s="7"/>
      <c r="I80" s="7"/>
      <c r="J80" s="7"/>
      <c r="K80" s="7"/>
      <c r="L80" s="7"/>
      <c r="M80" s="9"/>
      <c r="N80"/>
      <c r="O80" s="8" t="s">
        <v>268</v>
      </c>
      <c r="P80" s="8"/>
      <c r="Q80" s="8"/>
    </row>
    <row r="81" spans="2:17" hidden="1" outlineLevel="1">
      <c r="B81" s="11" t="s">
        <v>401</v>
      </c>
      <c r="C81" s="11" t="s">
        <v>211</v>
      </c>
      <c r="D81" s="7"/>
      <c r="E81" s="7"/>
      <c r="F81" s="7"/>
      <c r="G81" s="7"/>
      <c r="H81" s="7"/>
      <c r="I81" s="7"/>
      <c r="J81" s="7"/>
      <c r="K81" s="7"/>
      <c r="L81" s="7"/>
      <c r="M81" s="9"/>
      <c r="N81"/>
      <c r="O81" s="8" t="s">
        <v>268</v>
      </c>
      <c r="P81" s="8"/>
      <c r="Q81" s="8"/>
    </row>
    <row r="82" spans="2:17" collapsed="1">
      <c r="B82" s="93" t="s">
        <v>305</v>
      </c>
      <c r="C82" s="117"/>
      <c r="D82" s="193"/>
      <c r="E82" s="193"/>
      <c r="F82" s="193"/>
      <c r="G82" s="193"/>
      <c r="H82" s="193"/>
      <c r="I82" s="193"/>
      <c r="J82" s="193"/>
      <c r="K82" s="193"/>
      <c r="L82" s="193"/>
      <c r="M82" s="193"/>
      <c r="N82"/>
      <c r="O82" s="8" t="s">
        <v>268</v>
      </c>
      <c r="P82" s="8"/>
      <c r="Q82" s="8"/>
    </row>
    <row r="83" spans="2:17" hidden="1" outlineLevel="1">
      <c r="B83" s="11" t="s">
        <v>306</v>
      </c>
      <c r="C83" s="11" t="s">
        <v>211</v>
      </c>
      <c r="D83" s="7"/>
      <c r="E83" s="7"/>
      <c r="F83" s="7"/>
      <c r="G83" s="7"/>
      <c r="H83" s="7"/>
      <c r="I83" s="7"/>
      <c r="J83" s="7"/>
      <c r="K83" s="7"/>
      <c r="L83" s="7"/>
      <c r="M83" s="9"/>
      <c r="N83"/>
      <c r="O83" s="8" t="s">
        <v>268</v>
      </c>
      <c r="P83" s="8"/>
      <c r="Q83" s="8"/>
    </row>
    <row r="84" spans="2:17" hidden="1" outlineLevel="1">
      <c r="B84" s="11" t="s">
        <v>307</v>
      </c>
      <c r="C84" s="11" t="s">
        <v>211</v>
      </c>
      <c r="D84" s="7"/>
      <c r="E84" s="7"/>
      <c r="F84" s="7"/>
      <c r="G84" s="7"/>
      <c r="H84" s="7"/>
      <c r="I84" s="7"/>
      <c r="J84" s="7"/>
      <c r="K84" s="7"/>
      <c r="L84" s="7"/>
      <c r="M84" s="9"/>
      <c r="N84"/>
      <c r="O84" s="8" t="s">
        <v>268</v>
      </c>
      <c r="P84" s="8"/>
      <c r="Q84" s="8"/>
    </row>
    <row r="85" spans="2:17" hidden="1" outlineLevel="1">
      <c r="B85" s="11" t="s">
        <v>308</v>
      </c>
      <c r="C85" s="11" t="s">
        <v>211</v>
      </c>
      <c r="D85" s="7"/>
      <c r="E85" s="7"/>
      <c r="F85" s="7"/>
      <c r="G85" s="7"/>
      <c r="H85" s="7"/>
      <c r="I85" s="7"/>
      <c r="J85" s="7"/>
      <c r="K85" s="7"/>
      <c r="L85" s="7"/>
      <c r="M85" s="9"/>
      <c r="N85"/>
      <c r="O85" s="8" t="s">
        <v>268</v>
      </c>
      <c r="P85" s="8"/>
      <c r="Q85" s="8"/>
    </row>
    <row r="86" spans="2:17" collapsed="1">
      <c r="B86" s="93" t="s">
        <v>309</v>
      </c>
      <c r="C86" s="11" t="s">
        <v>211</v>
      </c>
      <c r="D86" s="7">
        <f t="shared" ref="D86:L86" si="9">D87+E155+D133</f>
        <v>0</v>
      </c>
      <c r="E86" s="7">
        <f t="shared" si="9"/>
        <v>0</v>
      </c>
      <c r="F86" s="7">
        <f t="shared" si="9"/>
        <v>0</v>
      </c>
      <c r="G86" s="7">
        <f t="shared" si="9"/>
        <v>0</v>
      </c>
      <c r="H86" s="7">
        <f t="shared" si="9"/>
        <v>0</v>
      </c>
      <c r="I86" s="7">
        <f t="shared" si="9"/>
        <v>0</v>
      </c>
      <c r="J86" s="7">
        <f t="shared" si="9"/>
        <v>0</v>
      </c>
      <c r="K86" s="7">
        <f t="shared" si="9"/>
        <v>0</v>
      </c>
      <c r="L86" s="7">
        <f t="shared" si="9"/>
        <v>0</v>
      </c>
      <c r="M86" s="7">
        <f>M87+N154+M133</f>
        <v>0</v>
      </c>
      <c r="N86"/>
      <c r="O86" s="8" t="s">
        <v>310</v>
      </c>
      <c r="P86" s="8"/>
      <c r="Q86" s="8"/>
    </row>
    <row r="87" spans="2:17">
      <c r="B87" s="45" t="s">
        <v>402</v>
      </c>
      <c r="C87" s="11" t="s">
        <v>211</v>
      </c>
      <c r="D87" s="7">
        <f>D88+D115+D133</f>
        <v>0</v>
      </c>
      <c r="E87" s="7">
        <f t="shared" ref="E87:M87" si="10">E88+E115+E133</f>
        <v>0</v>
      </c>
      <c r="F87" s="7">
        <f t="shared" si="10"/>
        <v>0</v>
      </c>
      <c r="G87" s="7">
        <f t="shared" si="10"/>
        <v>0</v>
      </c>
      <c r="H87" s="7">
        <f t="shared" si="10"/>
        <v>0</v>
      </c>
      <c r="I87" s="7">
        <f t="shared" si="10"/>
        <v>0</v>
      </c>
      <c r="J87" s="7">
        <f t="shared" si="10"/>
        <v>0</v>
      </c>
      <c r="K87" s="7">
        <f t="shared" si="10"/>
        <v>0</v>
      </c>
      <c r="L87" s="7">
        <f t="shared" si="10"/>
        <v>0</v>
      </c>
      <c r="M87" s="7">
        <f t="shared" si="10"/>
        <v>0</v>
      </c>
      <c r="N87"/>
      <c r="O87" s="8" t="s">
        <v>310</v>
      </c>
      <c r="P87" s="8"/>
      <c r="Q87" s="8"/>
    </row>
    <row r="88" spans="2:17">
      <c r="B88" s="114" t="s">
        <v>311</v>
      </c>
      <c r="C88" s="11" t="s">
        <v>211</v>
      </c>
      <c r="D88" s="7">
        <f>SUM(SUM(D91:D93,D95:D101,D103,D105,D107,D109))</f>
        <v>0</v>
      </c>
      <c r="E88" s="7">
        <f t="shared" ref="E88:M88" si="11">SUM(SUM(E91:E93,E95:E101,E103,E105,E107,E109))</f>
        <v>0</v>
      </c>
      <c r="F88" s="7">
        <f t="shared" si="11"/>
        <v>0</v>
      </c>
      <c r="G88" s="7">
        <f t="shared" si="11"/>
        <v>0</v>
      </c>
      <c r="H88" s="7">
        <f t="shared" si="11"/>
        <v>0</v>
      </c>
      <c r="I88" s="7">
        <f t="shared" si="11"/>
        <v>0</v>
      </c>
      <c r="J88" s="7">
        <f t="shared" si="11"/>
        <v>0</v>
      </c>
      <c r="K88" s="7">
        <f t="shared" si="11"/>
        <v>0</v>
      </c>
      <c r="L88" s="7">
        <f t="shared" si="11"/>
        <v>0</v>
      </c>
      <c r="M88" s="7">
        <f t="shared" si="11"/>
        <v>0</v>
      </c>
      <c r="N88"/>
      <c r="O88" s="8" t="s">
        <v>310</v>
      </c>
      <c r="P88" s="8"/>
      <c r="Q88" s="8"/>
    </row>
    <row r="89" spans="2:17" hidden="1" outlineLevel="1">
      <c r="B89" s="63" t="s">
        <v>312</v>
      </c>
      <c r="C89" s="11" t="s">
        <v>211</v>
      </c>
      <c r="D89" s="7"/>
      <c r="E89" s="7"/>
      <c r="F89" s="7"/>
      <c r="G89" s="7"/>
      <c r="H89" s="7"/>
      <c r="I89" s="7"/>
      <c r="J89" s="7"/>
      <c r="K89" s="7"/>
      <c r="L89" s="7"/>
      <c r="M89" s="9"/>
      <c r="N89"/>
      <c r="O89" s="8" t="s">
        <v>310</v>
      </c>
      <c r="P89" s="8"/>
      <c r="Q89" s="8"/>
    </row>
    <row r="90" spans="2:17" hidden="1" outlineLevel="1">
      <c r="B90" s="64" t="s">
        <v>313</v>
      </c>
      <c r="C90" s="11" t="s">
        <v>211</v>
      </c>
      <c r="D90" s="7"/>
      <c r="E90" s="7"/>
      <c r="F90" s="7"/>
      <c r="G90" s="7"/>
      <c r="H90" s="7"/>
      <c r="I90" s="7"/>
      <c r="J90" s="7"/>
      <c r="K90" s="7"/>
      <c r="L90" s="7"/>
      <c r="M90" s="9"/>
      <c r="N90"/>
      <c r="O90" s="8" t="s">
        <v>310</v>
      </c>
      <c r="P90" s="8"/>
      <c r="Q90" s="8"/>
    </row>
    <row r="91" spans="2:17" hidden="1" outlineLevel="1">
      <c r="B91" s="65" t="s">
        <v>314</v>
      </c>
      <c r="C91" s="11" t="s">
        <v>211</v>
      </c>
      <c r="D91" s="7"/>
      <c r="E91" s="7"/>
      <c r="F91" s="7"/>
      <c r="G91" s="7"/>
      <c r="H91" s="7"/>
      <c r="I91" s="7"/>
      <c r="J91" s="7"/>
      <c r="K91" s="7"/>
      <c r="L91" s="7"/>
      <c r="M91" s="9"/>
      <c r="N91"/>
      <c r="O91" s="8" t="s">
        <v>310</v>
      </c>
      <c r="P91" s="8"/>
      <c r="Q91" s="8"/>
    </row>
    <row r="92" spans="2:17" hidden="1" outlineLevel="1">
      <c r="B92" s="65" t="s">
        <v>315</v>
      </c>
      <c r="C92" s="11" t="s">
        <v>211</v>
      </c>
      <c r="D92" s="7"/>
      <c r="E92" s="7"/>
      <c r="F92" s="7"/>
      <c r="G92" s="7"/>
      <c r="H92" s="7"/>
      <c r="I92" s="7"/>
      <c r="J92" s="7"/>
      <c r="K92" s="7"/>
      <c r="L92" s="7"/>
      <c r="M92" s="9"/>
      <c r="N92"/>
      <c r="O92" s="8" t="s">
        <v>310</v>
      </c>
      <c r="P92" s="8"/>
      <c r="Q92" s="8"/>
    </row>
    <row r="93" spans="2:17" hidden="1" outlineLevel="1">
      <c r="B93" s="65" t="s">
        <v>316</v>
      </c>
      <c r="C93" s="11" t="s">
        <v>211</v>
      </c>
      <c r="D93" s="7"/>
      <c r="E93" s="7"/>
      <c r="F93" s="7"/>
      <c r="G93" s="7"/>
      <c r="H93" s="7"/>
      <c r="I93" s="7"/>
      <c r="J93" s="7"/>
      <c r="K93" s="7"/>
      <c r="L93" s="7"/>
      <c r="M93" s="9"/>
      <c r="N93"/>
      <c r="O93" s="8" t="s">
        <v>310</v>
      </c>
      <c r="P93" s="8"/>
      <c r="Q93" s="8"/>
    </row>
    <row r="94" spans="2:17" hidden="1" outlineLevel="1">
      <c r="B94" s="64" t="s">
        <v>317</v>
      </c>
      <c r="C94" s="11" t="s">
        <v>211</v>
      </c>
      <c r="D94" s="7"/>
      <c r="E94" s="7"/>
      <c r="F94" s="7"/>
      <c r="G94" s="7"/>
      <c r="H94" s="7"/>
      <c r="I94" s="7"/>
      <c r="J94" s="7"/>
      <c r="K94" s="7"/>
      <c r="L94" s="7"/>
      <c r="M94" s="9"/>
      <c r="N94"/>
      <c r="O94" s="8" t="s">
        <v>310</v>
      </c>
      <c r="P94" s="8"/>
      <c r="Q94" s="8"/>
    </row>
    <row r="95" spans="2:17" hidden="1" outlineLevel="1">
      <c r="B95" s="65" t="s">
        <v>318</v>
      </c>
      <c r="C95" s="11" t="s">
        <v>211</v>
      </c>
      <c r="D95" s="7"/>
      <c r="E95" s="7"/>
      <c r="F95" s="7"/>
      <c r="G95" s="7"/>
      <c r="H95" s="7"/>
      <c r="I95" s="7"/>
      <c r="J95" s="7"/>
      <c r="K95" s="7"/>
      <c r="L95" s="7"/>
      <c r="M95" s="9"/>
      <c r="N95"/>
      <c r="O95" s="8" t="s">
        <v>310</v>
      </c>
      <c r="P95" s="8"/>
      <c r="Q95" s="8"/>
    </row>
    <row r="96" spans="2:17" hidden="1" outlineLevel="1">
      <c r="B96" s="65" t="s">
        <v>319</v>
      </c>
      <c r="C96" s="11" t="s">
        <v>211</v>
      </c>
      <c r="D96" s="7"/>
      <c r="E96" s="7"/>
      <c r="F96" s="7"/>
      <c r="G96" s="7"/>
      <c r="H96" s="7"/>
      <c r="I96" s="7"/>
      <c r="J96" s="7"/>
      <c r="K96" s="7"/>
      <c r="L96" s="7"/>
      <c r="M96" s="9"/>
      <c r="N96"/>
      <c r="O96" s="8" t="s">
        <v>310</v>
      </c>
      <c r="P96" s="8"/>
      <c r="Q96" s="8"/>
    </row>
    <row r="97" spans="1:17" hidden="1" outlineLevel="1">
      <c r="B97" s="65" t="s">
        <v>320</v>
      </c>
      <c r="C97" s="11" t="s">
        <v>211</v>
      </c>
      <c r="D97" s="7"/>
      <c r="E97" s="7"/>
      <c r="F97" s="7"/>
      <c r="G97" s="7"/>
      <c r="H97" s="7"/>
      <c r="I97" s="7"/>
      <c r="J97" s="7"/>
      <c r="K97" s="7"/>
      <c r="L97" s="7"/>
      <c r="M97" s="9"/>
      <c r="N97"/>
      <c r="O97" s="8" t="s">
        <v>310</v>
      </c>
      <c r="P97" s="8"/>
      <c r="Q97" s="8"/>
    </row>
    <row r="98" spans="1:17" hidden="1" outlineLevel="1">
      <c r="B98" s="65" t="s">
        <v>321</v>
      </c>
      <c r="C98" s="11" t="s">
        <v>211</v>
      </c>
      <c r="D98" s="7"/>
      <c r="E98" s="7"/>
      <c r="F98" s="7"/>
      <c r="G98" s="7"/>
      <c r="H98" s="7"/>
      <c r="I98" s="7"/>
      <c r="J98" s="7"/>
      <c r="K98" s="7"/>
      <c r="L98" s="7"/>
      <c r="M98" s="9"/>
      <c r="N98"/>
      <c r="O98" s="8" t="s">
        <v>310</v>
      </c>
      <c r="P98" s="8"/>
      <c r="Q98" s="8"/>
    </row>
    <row r="99" spans="1:17" hidden="1" outlineLevel="1">
      <c r="B99" s="65" t="s">
        <v>322</v>
      </c>
      <c r="C99" s="11" t="s">
        <v>211</v>
      </c>
      <c r="D99" s="7"/>
      <c r="E99" s="7"/>
      <c r="F99" s="7"/>
      <c r="G99" s="7"/>
      <c r="H99" s="7"/>
      <c r="I99" s="7"/>
      <c r="J99" s="7"/>
      <c r="K99" s="7"/>
      <c r="L99" s="7"/>
      <c r="M99" s="9"/>
      <c r="N99"/>
      <c r="O99" s="8" t="s">
        <v>310</v>
      </c>
      <c r="P99" s="8"/>
      <c r="Q99" s="8"/>
    </row>
    <row r="100" spans="1:17" hidden="1" outlineLevel="1">
      <c r="B100" s="65" t="s">
        <v>323</v>
      </c>
      <c r="C100" s="11" t="s">
        <v>211</v>
      </c>
      <c r="D100" s="7"/>
      <c r="E100" s="7"/>
      <c r="F100" s="7"/>
      <c r="G100" s="7"/>
      <c r="H100" s="7"/>
      <c r="I100" s="7"/>
      <c r="J100" s="7"/>
      <c r="K100" s="7"/>
      <c r="L100" s="7"/>
      <c r="M100" s="9"/>
      <c r="N100"/>
      <c r="O100" s="8" t="s">
        <v>310</v>
      </c>
      <c r="P100" s="8"/>
      <c r="Q100" s="8"/>
    </row>
    <row r="101" spans="1:17" hidden="1" outlineLevel="1">
      <c r="B101" s="65" t="s">
        <v>324</v>
      </c>
      <c r="C101" s="11" t="s">
        <v>211</v>
      </c>
      <c r="D101" s="7"/>
      <c r="E101" s="7"/>
      <c r="F101" s="7"/>
      <c r="G101" s="7"/>
      <c r="H101" s="7"/>
      <c r="I101" s="7"/>
      <c r="J101" s="7"/>
      <c r="K101" s="7"/>
      <c r="L101" s="7"/>
      <c r="M101" s="9"/>
      <c r="N101"/>
      <c r="O101" s="8" t="s">
        <v>310</v>
      </c>
      <c r="P101" s="8"/>
      <c r="Q101" s="8"/>
    </row>
    <row r="102" spans="1:17" hidden="1" outlineLevel="1">
      <c r="B102" s="64" t="s">
        <v>325</v>
      </c>
      <c r="C102" s="11" t="s">
        <v>211</v>
      </c>
      <c r="D102" s="7"/>
      <c r="E102" s="7"/>
      <c r="F102" s="7"/>
      <c r="G102" s="7"/>
      <c r="H102" s="7"/>
      <c r="I102" s="7"/>
      <c r="J102" s="7"/>
      <c r="K102" s="7"/>
      <c r="L102" s="7"/>
      <c r="M102" s="9"/>
      <c r="N102"/>
      <c r="O102" s="8" t="s">
        <v>310</v>
      </c>
      <c r="P102" s="8"/>
      <c r="Q102" s="8"/>
    </row>
    <row r="103" spans="1:17" hidden="1" outlineLevel="1">
      <c r="B103" s="65" t="s">
        <v>316</v>
      </c>
      <c r="C103" s="11" t="s">
        <v>211</v>
      </c>
      <c r="D103" s="7"/>
      <c r="E103" s="7"/>
      <c r="F103" s="7"/>
      <c r="G103" s="7"/>
      <c r="H103" s="7"/>
      <c r="I103" s="7"/>
      <c r="J103" s="7"/>
      <c r="K103" s="7"/>
      <c r="L103" s="7"/>
      <c r="M103" s="9"/>
      <c r="N103"/>
      <c r="O103" s="8" t="s">
        <v>310</v>
      </c>
      <c r="P103" s="8"/>
      <c r="Q103" s="8"/>
    </row>
    <row r="104" spans="1:17" hidden="1" outlineLevel="1">
      <c r="B104" s="64" t="s">
        <v>326</v>
      </c>
      <c r="C104" s="11" t="s">
        <v>211</v>
      </c>
      <c r="D104" s="7"/>
      <c r="E104" s="7"/>
      <c r="F104" s="7"/>
      <c r="G104" s="7"/>
      <c r="H104" s="7"/>
      <c r="I104" s="7"/>
      <c r="J104" s="7"/>
      <c r="K104" s="7"/>
      <c r="L104" s="7"/>
      <c r="M104" s="9"/>
      <c r="N104"/>
      <c r="O104" s="8" t="s">
        <v>310</v>
      </c>
      <c r="P104" s="8"/>
      <c r="Q104" s="8"/>
    </row>
    <row r="105" spans="1:17" hidden="1" outlineLevel="1">
      <c r="B105" s="65" t="s">
        <v>316</v>
      </c>
      <c r="C105" s="11" t="s">
        <v>211</v>
      </c>
      <c r="D105" s="7"/>
      <c r="E105" s="7"/>
      <c r="F105" s="7"/>
      <c r="G105" s="7"/>
      <c r="H105" s="7"/>
      <c r="I105" s="7"/>
      <c r="J105" s="7"/>
      <c r="K105" s="7"/>
      <c r="L105" s="7"/>
      <c r="M105" s="9"/>
      <c r="N105"/>
      <c r="O105" s="8" t="s">
        <v>310</v>
      </c>
      <c r="P105" s="8"/>
      <c r="Q105" s="8"/>
    </row>
    <row r="106" spans="1:17" hidden="1" outlineLevel="1">
      <c r="B106" s="64" t="s">
        <v>327</v>
      </c>
      <c r="C106" s="11" t="s">
        <v>211</v>
      </c>
      <c r="D106" s="7"/>
      <c r="E106" s="7"/>
      <c r="F106" s="7"/>
      <c r="G106" s="7"/>
      <c r="H106" s="7"/>
      <c r="I106" s="7"/>
      <c r="J106" s="7"/>
      <c r="K106" s="7"/>
      <c r="L106" s="7"/>
      <c r="M106" s="9"/>
      <c r="N106"/>
      <c r="O106" s="8" t="s">
        <v>310</v>
      </c>
      <c r="P106" s="8"/>
      <c r="Q106" s="8"/>
    </row>
    <row r="107" spans="1:17" hidden="1" outlineLevel="1">
      <c r="B107" s="65" t="s">
        <v>328</v>
      </c>
      <c r="C107" s="11" t="s">
        <v>211</v>
      </c>
      <c r="D107" s="7"/>
      <c r="E107" s="7"/>
      <c r="F107" s="7"/>
      <c r="G107" s="7"/>
      <c r="H107" s="7"/>
      <c r="I107" s="7"/>
      <c r="J107" s="7"/>
      <c r="K107" s="7"/>
      <c r="L107" s="7"/>
      <c r="M107" s="9"/>
      <c r="N107"/>
      <c r="O107" s="8" t="s">
        <v>310</v>
      </c>
      <c r="P107" s="8"/>
      <c r="Q107" s="8"/>
    </row>
    <row r="108" spans="1:17" hidden="1" outlineLevel="1">
      <c r="B108" s="64" t="s">
        <v>242</v>
      </c>
      <c r="C108" s="11" t="s">
        <v>211</v>
      </c>
      <c r="D108" s="7"/>
      <c r="E108" s="7"/>
      <c r="F108" s="7"/>
      <c r="G108" s="7"/>
      <c r="H108" s="7"/>
      <c r="I108" s="7"/>
      <c r="J108" s="7"/>
      <c r="K108" s="7"/>
      <c r="L108" s="7"/>
      <c r="M108" s="9"/>
      <c r="N108"/>
      <c r="O108" s="8" t="s">
        <v>310</v>
      </c>
      <c r="P108" s="8"/>
      <c r="Q108" s="8"/>
    </row>
    <row r="109" spans="1:17" hidden="1" outlineLevel="1">
      <c r="B109" s="69" t="s">
        <v>329</v>
      </c>
      <c r="C109" s="11" t="s">
        <v>211</v>
      </c>
      <c r="D109" s="13"/>
      <c r="E109" s="13"/>
      <c r="F109" s="13"/>
      <c r="G109" s="13"/>
      <c r="H109" s="13"/>
      <c r="I109" s="13"/>
      <c r="J109" s="13"/>
      <c r="K109" s="13"/>
      <c r="L109" s="13"/>
      <c r="M109" s="31"/>
      <c r="N109"/>
      <c r="O109" s="8" t="s">
        <v>310</v>
      </c>
      <c r="P109" s="8"/>
      <c r="Q109" s="8"/>
    </row>
    <row r="110" spans="1:17" hidden="1" outlineLevel="1">
      <c r="B110" s="70" t="s">
        <v>330</v>
      </c>
      <c r="C110" s="11"/>
      <c r="E110" s="2"/>
      <c r="F110" s="2"/>
      <c r="G110" s="2"/>
      <c r="H110" s="2"/>
      <c r="I110" s="2"/>
      <c r="J110" s="2"/>
      <c r="K110" s="2"/>
      <c r="L110" s="2"/>
      <c r="M110" s="2"/>
      <c r="N110"/>
      <c r="O110" s="8" t="s">
        <v>310</v>
      </c>
      <c r="P110" s="8"/>
      <c r="Q110" s="8"/>
    </row>
    <row r="111" spans="1:17" hidden="1" outlineLevel="1">
      <c r="A111" s="3"/>
      <c r="B111" s="71" t="s">
        <v>331</v>
      </c>
      <c r="C111" s="11" t="s">
        <v>211</v>
      </c>
      <c r="D111" s="49"/>
      <c r="E111" s="49"/>
      <c r="F111" s="49"/>
      <c r="G111" s="49"/>
      <c r="H111" s="49"/>
      <c r="I111" s="49"/>
      <c r="J111" s="49"/>
      <c r="K111" s="49"/>
      <c r="L111" s="49"/>
      <c r="M111" s="136"/>
      <c r="N111"/>
      <c r="O111" s="8" t="s">
        <v>310</v>
      </c>
      <c r="P111" s="8"/>
      <c r="Q111" s="8"/>
    </row>
    <row r="112" spans="1:17" hidden="1" outlineLevel="1">
      <c r="B112" s="11" t="s">
        <v>332</v>
      </c>
      <c r="C112" s="11" t="s">
        <v>211</v>
      </c>
      <c r="D112" s="7"/>
      <c r="E112" s="7"/>
      <c r="F112" s="7"/>
      <c r="G112" s="7"/>
      <c r="H112" s="7"/>
      <c r="I112" s="7"/>
      <c r="J112" s="7"/>
      <c r="K112" s="7"/>
      <c r="L112" s="7"/>
      <c r="M112" s="9"/>
      <c r="N112"/>
      <c r="O112" s="8" t="s">
        <v>310</v>
      </c>
      <c r="P112" s="8"/>
      <c r="Q112" s="8"/>
    </row>
    <row r="113" spans="2:17" hidden="1" outlineLevel="1">
      <c r="B113" s="11" t="s">
        <v>333</v>
      </c>
      <c r="C113" s="11" t="s">
        <v>211</v>
      </c>
      <c r="D113" s="7"/>
      <c r="E113" s="7"/>
      <c r="F113" s="7"/>
      <c r="G113" s="7"/>
      <c r="H113" s="7"/>
      <c r="I113" s="7"/>
      <c r="J113" s="7"/>
      <c r="K113" s="7"/>
      <c r="L113" s="7"/>
      <c r="M113" s="9"/>
      <c r="N113"/>
      <c r="O113" s="8" t="s">
        <v>310</v>
      </c>
      <c r="P113" s="8"/>
      <c r="Q113" s="8"/>
    </row>
    <row r="114" spans="2:17" hidden="1" outlineLevel="1">
      <c r="B114" s="11" t="s">
        <v>334</v>
      </c>
      <c r="C114" s="11" t="s">
        <v>211</v>
      </c>
      <c r="D114" s="7"/>
      <c r="E114" s="7"/>
      <c r="F114" s="7"/>
      <c r="G114" s="7"/>
      <c r="H114" s="7"/>
      <c r="I114" s="7"/>
      <c r="J114" s="7"/>
      <c r="K114" s="7"/>
      <c r="L114" s="7"/>
      <c r="M114" s="9"/>
      <c r="N114"/>
      <c r="O114" s="8" t="s">
        <v>310</v>
      </c>
      <c r="P114" s="8"/>
      <c r="Q114" s="8"/>
    </row>
    <row r="115" spans="2:17" collapsed="1">
      <c r="B115" s="114" t="s">
        <v>335</v>
      </c>
      <c r="C115" s="11" t="s">
        <v>211</v>
      </c>
      <c r="D115" s="7">
        <f>SUM(D118:D123,D125,D127)</f>
        <v>0</v>
      </c>
      <c r="E115" s="7">
        <f t="shared" ref="E115:M115" si="12">SUM(E118:E123,E125,E127)</f>
        <v>0</v>
      </c>
      <c r="F115" s="7">
        <f t="shared" si="12"/>
        <v>0</v>
      </c>
      <c r="G115" s="7">
        <f t="shared" si="12"/>
        <v>0</v>
      </c>
      <c r="H115" s="7">
        <f t="shared" si="12"/>
        <v>0</v>
      </c>
      <c r="I115" s="7">
        <f t="shared" si="12"/>
        <v>0</v>
      </c>
      <c r="J115" s="7">
        <f t="shared" si="12"/>
        <v>0</v>
      </c>
      <c r="K115" s="7">
        <f t="shared" si="12"/>
        <v>0</v>
      </c>
      <c r="L115" s="7">
        <f t="shared" si="12"/>
        <v>0</v>
      </c>
      <c r="M115" s="7">
        <f t="shared" si="12"/>
        <v>0</v>
      </c>
      <c r="N115"/>
      <c r="O115" s="8" t="s">
        <v>310</v>
      </c>
      <c r="P115" s="8"/>
      <c r="Q115" s="8"/>
    </row>
    <row r="116" spans="2:17" hidden="1" outlineLevel="1">
      <c r="B116" s="61" t="s">
        <v>312</v>
      </c>
      <c r="C116" s="11"/>
      <c r="D116" s="7"/>
      <c r="E116" s="7"/>
      <c r="F116" s="7"/>
      <c r="G116" s="7"/>
      <c r="H116" s="7"/>
      <c r="I116" s="7"/>
      <c r="J116" s="7"/>
      <c r="K116" s="7"/>
      <c r="L116" s="7"/>
      <c r="M116" s="9"/>
      <c r="N116"/>
      <c r="O116" s="8" t="s">
        <v>310</v>
      </c>
      <c r="P116" s="8"/>
      <c r="Q116" s="8"/>
    </row>
    <row r="117" spans="2:17" hidden="1" outlineLevel="1">
      <c r="B117" s="66" t="s">
        <v>317</v>
      </c>
      <c r="C117" s="11" t="s">
        <v>211</v>
      </c>
      <c r="D117" s="7"/>
      <c r="E117" s="7"/>
      <c r="F117" s="7"/>
      <c r="G117" s="7"/>
      <c r="H117" s="7"/>
      <c r="I117" s="7"/>
      <c r="J117" s="7"/>
      <c r="K117" s="7"/>
      <c r="L117" s="7"/>
      <c r="M117" s="9"/>
      <c r="N117"/>
      <c r="O117" s="8" t="s">
        <v>310</v>
      </c>
      <c r="P117" s="8"/>
      <c r="Q117" s="8"/>
    </row>
    <row r="118" spans="2:17" hidden="1" outlineLevel="1">
      <c r="B118" s="59" t="s">
        <v>318</v>
      </c>
      <c r="C118" s="11" t="s">
        <v>211</v>
      </c>
      <c r="D118" s="7"/>
      <c r="E118" s="7"/>
      <c r="F118" s="7"/>
      <c r="G118" s="7"/>
      <c r="H118" s="7"/>
      <c r="I118" s="7"/>
      <c r="J118" s="7"/>
      <c r="K118" s="7"/>
      <c r="L118" s="7"/>
      <c r="M118" s="9"/>
      <c r="N118"/>
      <c r="O118" s="8" t="s">
        <v>310</v>
      </c>
      <c r="P118" s="8"/>
      <c r="Q118" s="8"/>
    </row>
    <row r="119" spans="2:17" hidden="1" outlineLevel="1">
      <c r="B119" s="59" t="s">
        <v>319</v>
      </c>
      <c r="C119" s="11" t="s">
        <v>211</v>
      </c>
      <c r="D119" s="7"/>
      <c r="E119" s="7"/>
      <c r="F119" s="7"/>
      <c r="G119" s="7"/>
      <c r="H119" s="7"/>
      <c r="I119" s="7"/>
      <c r="J119" s="7"/>
      <c r="K119" s="7"/>
      <c r="L119" s="7"/>
      <c r="M119" s="9"/>
      <c r="N119"/>
      <c r="O119" s="8" t="s">
        <v>310</v>
      </c>
      <c r="P119" s="8"/>
      <c r="Q119" s="8"/>
    </row>
    <row r="120" spans="2:17" hidden="1" outlineLevel="1">
      <c r="B120" s="59" t="s">
        <v>320</v>
      </c>
      <c r="C120" s="11" t="s">
        <v>211</v>
      </c>
      <c r="D120" s="7"/>
      <c r="E120" s="7"/>
      <c r="F120" s="7"/>
      <c r="G120" s="7"/>
      <c r="H120" s="7"/>
      <c r="I120" s="7"/>
      <c r="J120" s="7"/>
      <c r="K120" s="7"/>
      <c r="L120" s="7"/>
      <c r="M120" s="9"/>
      <c r="N120"/>
      <c r="O120" s="8" t="s">
        <v>310</v>
      </c>
      <c r="P120" s="8"/>
      <c r="Q120" s="8"/>
    </row>
    <row r="121" spans="2:17" hidden="1" outlineLevel="1">
      <c r="B121" s="59" t="s">
        <v>321</v>
      </c>
      <c r="C121" s="11" t="s">
        <v>211</v>
      </c>
      <c r="D121" s="7"/>
      <c r="E121" s="7"/>
      <c r="F121" s="7"/>
      <c r="G121" s="7"/>
      <c r="H121" s="7"/>
      <c r="I121" s="7"/>
      <c r="J121" s="7"/>
      <c r="K121" s="7"/>
      <c r="L121" s="7"/>
      <c r="M121" s="9"/>
      <c r="N121"/>
      <c r="O121" s="8" t="s">
        <v>310</v>
      </c>
      <c r="P121" s="8"/>
      <c r="Q121" s="8"/>
    </row>
    <row r="122" spans="2:17" hidden="1" outlineLevel="1">
      <c r="B122" s="59" t="s">
        <v>323</v>
      </c>
      <c r="C122" s="11" t="s">
        <v>211</v>
      </c>
      <c r="D122" s="7"/>
      <c r="E122" s="7"/>
      <c r="F122" s="7"/>
      <c r="G122" s="7"/>
      <c r="H122" s="7"/>
      <c r="I122" s="7"/>
      <c r="J122" s="7"/>
      <c r="K122" s="7"/>
      <c r="L122" s="7"/>
      <c r="M122" s="9"/>
      <c r="N122"/>
      <c r="O122" s="8" t="s">
        <v>310</v>
      </c>
      <c r="P122" s="8"/>
      <c r="Q122" s="8"/>
    </row>
    <row r="123" spans="2:17" hidden="1" outlineLevel="1">
      <c r="B123" s="59" t="s">
        <v>324</v>
      </c>
      <c r="C123" s="11" t="s">
        <v>211</v>
      </c>
      <c r="D123" s="7"/>
      <c r="E123" s="7"/>
      <c r="F123" s="7"/>
      <c r="G123" s="7"/>
      <c r="H123" s="7"/>
      <c r="I123" s="7"/>
      <c r="J123" s="7"/>
      <c r="K123" s="7"/>
      <c r="L123" s="7"/>
      <c r="M123" s="9"/>
      <c r="N123"/>
      <c r="O123" s="8" t="s">
        <v>310</v>
      </c>
      <c r="P123" s="8"/>
      <c r="Q123" s="8"/>
    </row>
    <row r="124" spans="2:17" hidden="1" outlineLevel="1">
      <c r="B124" s="66" t="s">
        <v>327</v>
      </c>
      <c r="C124" s="11" t="s">
        <v>211</v>
      </c>
      <c r="D124" s="7"/>
      <c r="E124" s="7"/>
      <c r="F124" s="7"/>
      <c r="G124" s="7"/>
      <c r="H124" s="7"/>
      <c r="I124" s="7"/>
      <c r="J124" s="7"/>
      <c r="K124" s="7"/>
      <c r="L124" s="7"/>
      <c r="M124" s="9"/>
      <c r="N124"/>
      <c r="O124" s="8" t="s">
        <v>310</v>
      </c>
      <c r="P124" s="8"/>
      <c r="Q124" s="8"/>
    </row>
    <row r="125" spans="2:17" hidden="1" outlineLevel="1">
      <c r="B125" s="59" t="s">
        <v>328</v>
      </c>
      <c r="C125" s="11" t="s">
        <v>211</v>
      </c>
      <c r="D125" s="7"/>
      <c r="E125" s="7"/>
      <c r="F125" s="7"/>
      <c r="G125" s="7"/>
      <c r="H125" s="7"/>
      <c r="I125" s="7"/>
      <c r="J125" s="7"/>
      <c r="K125" s="7"/>
      <c r="L125" s="7"/>
      <c r="M125" s="9"/>
      <c r="N125"/>
      <c r="O125" s="8" t="s">
        <v>310</v>
      </c>
      <c r="P125" s="8"/>
      <c r="Q125" s="8"/>
    </row>
    <row r="126" spans="2:17" hidden="1" outlineLevel="1">
      <c r="B126" s="66" t="s">
        <v>242</v>
      </c>
      <c r="C126" s="11" t="s">
        <v>211</v>
      </c>
      <c r="D126" s="7"/>
      <c r="E126" s="7"/>
      <c r="F126" s="7"/>
      <c r="G126" s="7"/>
      <c r="H126" s="7"/>
      <c r="I126" s="7"/>
      <c r="J126" s="7"/>
      <c r="K126" s="7"/>
      <c r="L126" s="7"/>
      <c r="M126" s="9"/>
      <c r="N126"/>
      <c r="O126" s="8" t="s">
        <v>310</v>
      </c>
      <c r="P126" s="8"/>
      <c r="Q126" s="8"/>
    </row>
    <row r="127" spans="2:17" hidden="1" outlineLevel="1">
      <c r="B127" s="59" t="s">
        <v>329</v>
      </c>
      <c r="C127" s="11" t="s">
        <v>211</v>
      </c>
      <c r="D127" s="7"/>
      <c r="E127" s="7"/>
      <c r="F127" s="7"/>
      <c r="G127" s="7"/>
      <c r="H127" s="7"/>
      <c r="I127" s="7"/>
      <c r="J127" s="7"/>
      <c r="K127" s="7"/>
      <c r="L127" s="7"/>
      <c r="M127" s="9"/>
      <c r="N127"/>
      <c r="O127" s="8" t="s">
        <v>310</v>
      </c>
      <c r="P127" s="8"/>
      <c r="Q127" s="8"/>
    </row>
    <row r="128" spans="2:17" hidden="1" outlineLevel="1">
      <c r="B128" s="47" t="s">
        <v>336</v>
      </c>
      <c r="C128" s="11"/>
      <c r="D128" s="7"/>
      <c r="E128" s="7"/>
      <c r="F128" s="7"/>
      <c r="G128" s="7"/>
      <c r="H128" s="7"/>
      <c r="I128" s="7"/>
      <c r="J128" s="7"/>
      <c r="K128" s="7"/>
      <c r="L128" s="7"/>
      <c r="M128" s="9"/>
      <c r="N128"/>
      <c r="O128" s="8" t="s">
        <v>310</v>
      </c>
      <c r="P128" s="8"/>
      <c r="Q128" s="8"/>
    </row>
    <row r="129" spans="2:17" hidden="1" outlineLevel="1">
      <c r="B129" s="11" t="s">
        <v>331</v>
      </c>
      <c r="C129" s="11" t="s">
        <v>211</v>
      </c>
      <c r="D129" s="7"/>
      <c r="E129" s="7"/>
      <c r="F129" s="7"/>
      <c r="G129" s="7"/>
      <c r="H129" s="7"/>
      <c r="I129" s="7"/>
      <c r="J129" s="7"/>
      <c r="K129" s="7"/>
      <c r="L129" s="7"/>
      <c r="M129" s="9"/>
      <c r="N129"/>
      <c r="O129" s="8" t="s">
        <v>310</v>
      </c>
      <c r="P129" s="8"/>
      <c r="Q129" s="8"/>
    </row>
    <row r="130" spans="2:17" hidden="1" outlineLevel="1">
      <c r="B130" s="11" t="s">
        <v>332</v>
      </c>
      <c r="C130" s="11" t="s">
        <v>211</v>
      </c>
      <c r="D130" s="7"/>
      <c r="E130" s="7"/>
      <c r="F130" s="7"/>
      <c r="G130" s="7"/>
      <c r="H130" s="7"/>
      <c r="I130" s="7"/>
      <c r="J130" s="7"/>
      <c r="K130" s="7"/>
      <c r="L130" s="7"/>
      <c r="M130" s="9"/>
      <c r="N130"/>
      <c r="O130" s="8" t="s">
        <v>310</v>
      </c>
      <c r="P130" s="8"/>
      <c r="Q130" s="8"/>
    </row>
    <row r="131" spans="2:17" hidden="1" outlineLevel="1">
      <c r="B131" s="11" t="s">
        <v>333</v>
      </c>
      <c r="C131" s="11" t="s">
        <v>211</v>
      </c>
      <c r="D131" s="7"/>
      <c r="E131" s="7"/>
      <c r="F131" s="7"/>
      <c r="G131" s="7"/>
      <c r="H131" s="7"/>
      <c r="I131" s="7"/>
      <c r="J131" s="7"/>
      <c r="K131" s="7"/>
      <c r="L131" s="7"/>
      <c r="M131" s="9"/>
      <c r="N131"/>
      <c r="O131" s="8" t="s">
        <v>310</v>
      </c>
      <c r="P131" s="8"/>
      <c r="Q131" s="8"/>
    </row>
    <row r="132" spans="2:17" hidden="1" outlineLevel="1">
      <c r="B132" s="11" t="s">
        <v>334</v>
      </c>
      <c r="C132" s="11" t="s">
        <v>211</v>
      </c>
      <c r="D132" s="7"/>
      <c r="E132" s="7"/>
      <c r="F132" s="7"/>
      <c r="G132" s="7"/>
      <c r="H132" s="7"/>
      <c r="I132" s="7"/>
      <c r="J132" s="7"/>
      <c r="K132" s="7"/>
      <c r="L132" s="7"/>
      <c r="M132" s="9"/>
      <c r="N132"/>
      <c r="O132" s="8" t="s">
        <v>310</v>
      </c>
      <c r="P132" s="8"/>
      <c r="Q132" s="8"/>
    </row>
    <row r="133" spans="2:17" collapsed="1">
      <c r="B133" s="114" t="s">
        <v>337</v>
      </c>
      <c r="C133" s="11" t="s">
        <v>211</v>
      </c>
      <c r="D133" s="7">
        <f>SUM(D136:D138,D140,D142:D143,D145,D147,D149)</f>
        <v>0</v>
      </c>
      <c r="E133" s="7">
        <f t="shared" ref="E133:M133" si="13">SUM(E136:E138,E140,E142:E143,E145,E147,E149)</f>
        <v>0</v>
      </c>
      <c r="F133" s="7">
        <f t="shared" si="13"/>
        <v>0</v>
      </c>
      <c r="G133" s="7">
        <f t="shared" si="13"/>
        <v>0</v>
      </c>
      <c r="H133" s="7">
        <f t="shared" si="13"/>
        <v>0</v>
      </c>
      <c r="I133" s="7">
        <f t="shared" si="13"/>
        <v>0</v>
      </c>
      <c r="J133" s="7">
        <f t="shared" si="13"/>
        <v>0</v>
      </c>
      <c r="K133" s="7">
        <f t="shared" si="13"/>
        <v>0</v>
      </c>
      <c r="L133" s="7">
        <f t="shared" si="13"/>
        <v>0</v>
      </c>
      <c r="M133" s="7">
        <f t="shared" si="13"/>
        <v>0</v>
      </c>
      <c r="N133"/>
      <c r="O133" s="8" t="s">
        <v>310</v>
      </c>
      <c r="P133" s="8"/>
      <c r="Q133" s="8"/>
    </row>
    <row r="134" spans="2:17" hidden="1" outlineLevel="1">
      <c r="B134" s="62" t="s">
        <v>312</v>
      </c>
      <c r="C134" s="11" t="s">
        <v>211</v>
      </c>
      <c r="D134" s="7"/>
      <c r="E134" s="7"/>
      <c r="F134" s="7"/>
      <c r="G134" s="7"/>
      <c r="H134" s="7"/>
      <c r="I134" s="7"/>
      <c r="J134" s="7"/>
      <c r="K134" s="7"/>
      <c r="L134" s="7"/>
      <c r="M134" s="9"/>
      <c r="N134"/>
      <c r="O134" s="8" t="s">
        <v>310</v>
      </c>
      <c r="P134" s="8"/>
      <c r="Q134" s="8"/>
    </row>
    <row r="135" spans="2:17" hidden="1" outlineLevel="1">
      <c r="B135" s="67" t="s">
        <v>313</v>
      </c>
      <c r="C135" s="11" t="s">
        <v>211</v>
      </c>
      <c r="D135" s="7"/>
      <c r="E135" s="7"/>
      <c r="F135" s="7"/>
      <c r="G135" s="7"/>
      <c r="H135" s="7"/>
      <c r="I135" s="7"/>
      <c r="J135" s="7"/>
      <c r="K135" s="7"/>
      <c r="L135" s="7"/>
      <c r="M135" s="9"/>
      <c r="N135"/>
      <c r="O135" s="8" t="s">
        <v>310</v>
      </c>
      <c r="P135" s="8"/>
      <c r="Q135" s="8"/>
    </row>
    <row r="136" spans="2:17" hidden="1" outlineLevel="1">
      <c r="B136" s="68" t="s">
        <v>314</v>
      </c>
      <c r="C136" s="11" t="s">
        <v>211</v>
      </c>
      <c r="D136" s="7"/>
      <c r="E136" s="7"/>
      <c r="F136" s="7"/>
      <c r="G136" s="7"/>
      <c r="H136" s="7"/>
      <c r="I136" s="7"/>
      <c r="J136" s="7"/>
      <c r="K136" s="7"/>
      <c r="L136" s="7"/>
      <c r="M136" s="9"/>
      <c r="N136"/>
      <c r="O136" s="8" t="s">
        <v>310</v>
      </c>
      <c r="P136" s="8"/>
      <c r="Q136" s="8"/>
    </row>
    <row r="137" spans="2:17" hidden="1" outlineLevel="1">
      <c r="B137" s="68" t="s">
        <v>315</v>
      </c>
      <c r="C137" s="11" t="s">
        <v>211</v>
      </c>
      <c r="D137" s="7"/>
      <c r="E137" s="7"/>
      <c r="F137" s="7"/>
      <c r="G137" s="7"/>
      <c r="H137" s="7"/>
      <c r="I137" s="7"/>
      <c r="J137" s="7"/>
      <c r="K137" s="7"/>
      <c r="L137" s="7"/>
      <c r="M137" s="9"/>
      <c r="N137"/>
      <c r="O137" s="8" t="s">
        <v>310</v>
      </c>
      <c r="P137" s="8"/>
      <c r="Q137" s="8"/>
    </row>
    <row r="138" spans="2:17" hidden="1" outlineLevel="1">
      <c r="B138" s="68" t="s">
        <v>316</v>
      </c>
      <c r="C138" s="11" t="s">
        <v>211</v>
      </c>
      <c r="D138" s="7"/>
      <c r="E138" s="7"/>
      <c r="F138" s="7"/>
      <c r="G138" s="7"/>
      <c r="H138" s="7"/>
      <c r="I138" s="7"/>
      <c r="J138" s="7"/>
      <c r="K138" s="7"/>
      <c r="L138" s="7"/>
      <c r="M138" s="9"/>
      <c r="N138"/>
      <c r="O138" s="8" t="s">
        <v>310</v>
      </c>
      <c r="P138" s="8"/>
      <c r="Q138" s="8"/>
    </row>
    <row r="139" spans="2:17" hidden="1" outlineLevel="1">
      <c r="B139" s="67" t="s">
        <v>317</v>
      </c>
      <c r="C139" s="11" t="s">
        <v>211</v>
      </c>
      <c r="D139" s="7"/>
      <c r="E139" s="7"/>
      <c r="F139" s="7"/>
      <c r="G139" s="7"/>
      <c r="H139" s="7"/>
      <c r="I139" s="7"/>
      <c r="J139" s="7"/>
      <c r="K139" s="7"/>
      <c r="L139" s="7"/>
      <c r="M139" s="9"/>
      <c r="N139"/>
      <c r="O139" s="8" t="s">
        <v>310</v>
      </c>
      <c r="P139" s="8"/>
      <c r="Q139" s="8"/>
    </row>
    <row r="140" spans="2:17" hidden="1" outlineLevel="1">
      <c r="B140" s="68" t="s">
        <v>338</v>
      </c>
      <c r="C140" s="11" t="s">
        <v>211</v>
      </c>
      <c r="D140" s="7"/>
      <c r="E140" s="7"/>
      <c r="F140" s="7"/>
      <c r="G140" s="7"/>
      <c r="H140" s="7"/>
      <c r="I140" s="7"/>
      <c r="J140" s="7"/>
      <c r="K140" s="7"/>
      <c r="L140" s="7"/>
      <c r="M140" s="9"/>
      <c r="N140"/>
      <c r="O140" s="8" t="s">
        <v>310</v>
      </c>
      <c r="P140" s="8"/>
      <c r="Q140" s="8"/>
    </row>
    <row r="141" spans="2:17" hidden="1" outlineLevel="1">
      <c r="B141" s="67" t="s">
        <v>325</v>
      </c>
      <c r="C141" s="11" t="s">
        <v>211</v>
      </c>
      <c r="D141" s="7"/>
      <c r="E141" s="7"/>
      <c r="F141" s="7"/>
      <c r="G141" s="7"/>
      <c r="H141" s="7"/>
      <c r="I141" s="7"/>
      <c r="J141" s="7"/>
      <c r="K141" s="7"/>
      <c r="L141" s="7"/>
      <c r="M141" s="9"/>
      <c r="N141"/>
      <c r="O141" s="8" t="s">
        <v>310</v>
      </c>
      <c r="P141" s="8"/>
      <c r="Q141" s="8"/>
    </row>
    <row r="142" spans="2:17" hidden="1" outlineLevel="1">
      <c r="B142" s="68" t="s">
        <v>316</v>
      </c>
      <c r="C142" s="11" t="s">
        <v>211</v>
      </c>
      <c r="D142" s="7"/>
      <c r="E142" s="7"/>
      <c r="F142" s="7"/>
      <c r="G142" s="7"/>
      <c r="H142" s="7"/>
      <c r="I142" s="7"/>
      <c r="J142" s="7"/>
      <c r="K142" s="7"/>
      <c r="L142" s="7"/>
      <c r="M142" s="9"/>
      <c r="N142"/>
      <c r="O142" s="8" t="s">
        <v>310</v>
      </c>
      <c r="P142" s="8"/>
      <c r="Q142" s="8"/>
    </row>
    <row r="143" spans="2:17" hidden="1" outlineLevel="1">
      <c r="B143" s="68" t="s">
        <v>338</v>
      </c>
      <c r="C143" s="11" t="s">
        <v>211</v>
      </c>
      <c r="D143" s="7"/>
      <c r="E143" s="7"/>
      <c r="F143" s="7"/>
      <c r="G143" s="7"/>
      <c r="H143" s="7"/>
      <c r="I143" s="7"/>
      <c r="J143" s="7"/>
      <c r="K143" s="7"/>
      <c r="L143" s="7"/>
      <c r="M143" s="9"/>
      <c r="N143"/>
      <c r="O143" s="8" t="s">
        <v>310</v>
      </c>
      <c r="P143" s="8"/>
      <c r="Q143" s="8"/>
    </row>
    <row r="144" spans="2:17" hidden="1" outlineLevel="1">
      <c r="B144" s="67" t="s">
        <v>326</v>
      </c>
      <c r="C144" s="11" t="s">
        <v>211</v>
      </c>
      <c r="D144" s="7"/>
      <c r="E144" s="7"/>
      <c r="F144" s="7"/>
      <c r="G144" s="7"/>
      <c r="H144" s="7"/>
      <c r="I144" s="7"/>
      <c r="J144" s="7"/>
      <c r="K144" s="7"/>
      <c r="L144" s="7"/>
      <c r="M144" s="9"/>
      <c r="N144"/>
      <c r="O144" s="8" t="s">
        <v>310</v>
      </c>
      <c r="P144" s="8"/>
      <c r="Q144" s="8"/>
    </row>
    <row r="145" spans="2:17" hidden="1" outlineLevel="1">
      <c r="B145" s="68" t="s">
        <v>316</v>
      </c>
      <c r="C145" s="11" t="s">
        <v>211</v>
      </c>
      <c r="D145" s="7"/>
      <c r="E145" s="7"/>
      <c r="F145" s="7"/>
      <c r="G145" s="7"/>
      <c r="H145" s="7"/>
      <c r="I145" s="7"/>
      <c r="J145" s="7"/>
      <c r="K145" s="7"/>
      <c r="L145" s="7"/>
      <c r="M145" s="9"/>
      <c r="N145"/>
      <c r="O145" s="8" t="s">
        <v>310</v>
      </c>
      <c r="P145" s="8"/>
      <c r="Q145" s="8"/>
    </row>
    <row r="146" spans="2:17" hidden="1" outlineLevel="1">
      <c r="B146" s="67" t="s">
        <v>327</v>
      </c>
      <c r="C146" s="11" t="s">
        <v>211</v>
      </c>
      <c r="D146" s="7"/>
      <c r="E146" s="7"/>
      <c r="F146" s="7"/>
      <c r="G146" s="7"/>
      <c r="H146" s="7"/>
      <c r="I146" s="7"/>
      <c r="J146" s="7"/>
      <c r="K146" s="7"/>
      <c r="L146" s="7"/>
      <c r="M146" s="9"/>
      <c r="N146"/>
      <c r="O146" s="8" t="s">
        <v>310</v>
      </c>
      <c r="P146" s="8"/>
      <c r="Q146" s="8"/>
    </row>
    <row r="147" spans="2:17" hidden="1" outlineLevel="1">
      <c r="B147" s="68" t="s">
        <v>328</v>
      </c>
      <c r="C147" s="11" t="s">
        <v>211</v>
      </c>
      <c r="D147" s="7"/>
      <c r="E147" s="7"/>
      <c r="F147" s="7"/>
      <c r="G147" s="7"/>
      <c r="H147" s="7"/>
      <c r="I147" s="7"/>
      <c r="J147" s="7"/>
      <c r="K147" s="7"/>
      <c r="L147" s="7"/>
      <c r="M147" s="9"/>
      <c r="N147"/>
      <c r="O147" s="8" t="s">
        <v>310</v>
      </c>
      <c r="P147" s="8"/>
      <c r="Q147" s="8"/>
    </row>
    <row r="148" spans="2:17" hidden="1" outlineLevel="1">
      <c r="B148" s="67" t="s">
        <v>242</v>
      </c>
      <c r="C148" s="11" t="s">
        <v>211</v>
      </c>
      <c r="D148" s="7"/>
      <c r="E148" s="7"/>
      <c r="F148" s="7"/>
      <c r="G148" s="7"/>
      <c r="H148" s="7"/>
      <c r="I148" s="7"/>
      <c r="J148" s="7"/>
      <c r="K148" s="7"/>
      <c r="L148" s="7"/>
      <c r="M148" s="9"/>
      <c r="N148"/>
      <c r="O148" s="8" t="s">
        <v>310</v>
      </c>
      <c r="P148" s="8"/>
      <c r="Q148" s="8"/>
    </row>
    <row r="149" spans="2:17" hidden="1" outlineLevel="1">
      <c r="B149" s="68" t="s">
        <v>329</v>
      </c>
      <c r="C149" s="11" t="s">
        <v>211</v>
      </c>
      <c r="D149" s="7"/>
      <c r="E149" s="7"/>
      <c r="F149" s="7"/>
      <c r="G149" s="7"/>
      <c r="H149" s="7"/>
      <c r="I149" s="7"/>
      <c r="J149" s="7"/>
      <c r="K149" s="7"/>
      <c r="L149" s="7"/>
      <c r="M149" s="9"/>
      <c r="N149"/>
      <c r="O149" s="8" t="s">
        <v>310</v>
      </c>
      <c r="P149" s="8"/>
      <c r="Q149" s="8"/>
    </row>
    <row r="150" spans="2:17" hidden="1" outlineLevel="1">
      <c r="B150" s="12" t="s">
        <v>330</v>
      </c>
      <c r="C150" s="11" t="s">
        <v>211</v>
      </c>
      <c r="D150" s="7"/>
      <c r="E150" s="7"/>
      <c r="F150" s="7"/>
      <c r="G150" s="7"/>
      <c r="H150" s="7"/>
      <c r="I150" s="7"/>
      <c r="J150" s="7"/>
      <c r="K150" s="7"/>
      <c r="L150" s="7"/>
      <c r="M150" s="9"/>
      <c r="N150"/>
      <c r="O150" s="8" t="s">
        <v>310</v>
      </c>
      <c r="P150" s="8"/>
      <c r="Q150" s="8"/>
    </row>
    <row r="151" spans="2:17" hidden="1" outlineLevel="1">
      <c r="B151" s="7" t="s">
        <v>331</v>
      </c>
      <c r="C151" s="11" t="s">
        <v>211</v>
      </c>
      <c r="D151" s="7"/>
      <c r="E151" s="7"/>
      <c r="F151" s="7"/>
      <c r="G151" s="7"/>
      <c r="H151" s="7"/>
      <c r="I151" s="7"/>
      <c r="J151" s="7"/>
      <c r="K151" s="7"/>
      <c r="L151" s="7"/>
      <c r="M151" s="9"/>
      <c r="N151"/>
      <c r="O151" s="8" t="s">
        <v>310</v>
      </c>
      <c r="P151" s="8"/>
      <c r="Q151" s="8"/>
    </row>
    <row r="152" spans="2:17" hidden="1" outlineLevel="1">
      <c r="B152" s="7" t="s">
        <v>332</v>
      </c>
      <c r="C152" s="11" t="s">
        <v>211</v>
      </c>
      <c r="D152" s="7"/>
      <c r="E152" s="7"/>
      <c r="F152" s="7"/>
      <c r="G152" s="7"/>
      <c r="H152" s="7"/>
      <c r="I152" s="7"/>
      <c r="J152" s="7"/>
      <c r="K152" s="7"/>
      <c r="L152" s="7"/>
      <c r="M152" s="9"/>
      <c r="N152"/>
      <c r="O152" s="8" t="s">
        <v>310</v>
      </c>
      <c r="P152" s="8"/>
      <c r="Q152" s="8"/>
    </row>
    <row r="153" spans="2:17" hidden="1" outlineLevel="1">
      <c r="B153" s="7" t="s">
        <v>333</v>
      </c>
      <c r="C153" s="11" t="s">
        <v>211</v>
      </c>
      <c r="D153" s="7"/>
      <c r="E153" s="7"/>
      <c r="F153" s="7"/>
      <c r="G153" s="7"/>
      <c r="H153" s="7"/>
      <c r="I153" s="7"/>
      <c r="J153" s="7"/>
      <c r="K153" s="7"/>
      <c r="L153" s="7"/>
      <c r="M153" s="9"/>
      <c r="N153"/>
      <c r="O153" s="8" t="s">
        <v>310</v>
      </c>
      <c r="P153" s="8"/>
      <c r="Q153" s="8"/>
    </row>
    <row r="154" spans="2:17" hidden="1" outlineLevel="1">
      <c r="B154" s="7" t="s">
        <v>334</v>
      </c>
      <c r="C154" s="11" t="s">
        <v>211</v>
      </c>
      <c r="D154" s="7"/>
      <c r="E154" s="7"/>
      <c r="F154" s="7"/>
      <c r="G154" s="7"/>
      <c r="H154" s="7"/>
      <c r="I154" s="7"/>
      <c r="J154" s="7"/>
      <c r="K154" s="7"/>
      <c r="L154" s="7"/>
      <c r="M154" s="9"/>
      <c r="N154"/>
      <c r="O154" s="8" t="s">
        <v>310</v>
      </c>
      <c r="P154" s="8"/>
      <c r="Q154" s="8"/>
    </row>
    <row r="155" spans="2:17" collapsed="1">
      <c r="B155" s="45" t="s">
        <v>403</v>
      </c>
      <c r="C155" s="11" t="s">
        <v>211</v>
      </c>
      <c r="D155" s="7">
        <f>D156+D183+D201</f>
        <v>0</v>
      </c>
      <c r="E155" s="7">
        <f t="shared" ref="E155:M155" si="14">E156+E183+E201</f>
        <v>0</v>
      </c>
      <c r="F155" s="7">
        <f t="shared" si="14"/>
        <v>0</v>
      </c>
      <c r="G155" s="7">
        <f t="shared" si="14"/>
        <v>0</v>
      </c>
      <c r="H155" s="7">
        <f t="shared" si="14"/>
        <v>0</v>
      </c>
      <c r="I155" s="7">
        <f t="shared" si="14"/>
        <v>0</v>
      </c>
      <c r="J155" s="7">
        <f t="shared" si="14"/>
        <v>0</v>
      </c>
      <c r="K155" s="7">
        <f t="shared" si="14"/>
        <v>0</v>
      </c>
      <c r="L155" s="7">
        <f t="shared" si="14"/>
        <v>0</v>
      </c>
      <c r="M155" s="7">
        <f t="shared" si="14"/>
        <v>0</v>
      </c>
      <c r="N155"/>
      <c r="O155" s="8" t="s">
        <v>310</v>
      </c>
      <c r="P155" s="8"/>
      <c r="Q155" s="8"/>
    </row>
    <row r="156" spans="2:17">
      <c r="B156" s="114" t="s">
        <v>311</v>
      </c>
      <c r="C156" s="11" t="s">
        <v>211</v>
      </c>
      <c r="D156" s="7">
        <f>SUM(SUM(D159:D161,D163:D169,D171,D173,D175,D177))</f>
        <v>0</v>
      </c>
      <c r="E156" s="7">
        <f t="shared" ref="E156:M156" si="15">SUM(SUM(E159:E161,E163:E169,E171,E173,E175,E177))</f>
        <v>0</v>
      </c>
      <c r="F156" s="7">
        <f t="shared" si="15"/>
        <v>0</v>
      </c>
      <c r="G156" s="7">
        <f t="shared" si="15"/>
        <v>0</v>
      </c>
      <c r="H156" s="7">
        <f t="shared" si="15"/>
        <v>0</v>
      </c>
      <c r="I156" s="7">
        <f t="shared" si="15"/>
        <v>0</v>
      </c>
      <c r="J156" s="7">
        <f t="shared" si="15"/>
        <v>0</v>
      </c>
      <c r="K156" s="7">
        <f t="shared" si="15"/>
        <v>0</v>
      </c>
      <c r="L156" s="7">
        <f t="shared" si="15"/>
        <v>0</v>
      </c>
      <c r="M156" s="7">
        <f t="shared" si="15"/>
        <v>0</v>
      </c>
      <c r="N156"/>
      <c r="O156" s="8" t="s">
        <v>310</v>
      </c>
      <c r="P156" s="8"/>
      <c r="Q156" s="8"/>
    </row>
    <row r="157" spans="2:17" hidden="1" outlineLevel="1">
      <c r="B157" s="63" t="s">
        <v>312</v>
      </c>
      <c r="C157" s="11"/>
      <c r="D157" s="7"/>
      <c r="E157" s="7"/>
      <c r="F157" s="7"/>
      <c r="G157" s="7"/>
      <c r="H157" s="7"/>
      <c r="I157" s="7"/>
      <c r="J157" s="7"/>
      <c r="K157" s="7"/>
      <c r="L157" s="7"/>
      <c r="M157" s="9"/>
      <c r="N157"/>
      <c r="O157" s="8" t="s">
        <v>310</v>
      </c>
      <c r="P157" s="8"/>
      <c r="Q157" s="8"/>
    </row>
    <row r="158" spans="2:17" hidden="1" outlineLevel="1">
      <c r="B158" s="64" t="s">
        <v>313</v>
      </c>
      <c r="C158" s="11" t="s">
        <v>211</v>
      </c>
      <c r="D158" s="7"/>
      <c r="E158" s="7"/>
      <c r="F158" s="7"/>
      <c r="G158" s="7"/>
      <c r="H158" s="7"/>
      <c r="I158" s="7"/>
      <c r="J158" s="7"/>
      <c r="K158" s="7"/>
      <c r="L158" s="7"/>
      <c r="M158" s="9"/>
      <c r="N158"/>
      <c r="O158" s="8" t="s">
        <v>310</v>
      </c>
      <c r="P158" s="8"/>
      <c r="Q158" s="8"/>
    </row>
    <row r="159" spans="2:17" hidden="1" outlineLevel="1">
      <c r="B159" s="65" t="s">
        <v>314</v>
      </c>
      <c r="C159" s="11" t="s">
        <v>211</v>
      </c>
      <c r="D159" s="7"/>
      <c r="E159" s="7"/>
      <c r="F159" s="7"/>
      <c r="G159" s="7"/>
      <c r="H159" s="7"/>
      <c r="I159" s="7"/>
      <c r="J159" s="7"/>
      <c r="K159" s="7"/>
      <c r="L159" s="7"/>
      <c r="M159" s="9"/>
      <c r="N159"/>
      <c r="O159" s="8" t="s">
        <v>310</v>
      </c>
      <c r="P159" s="8"/>
      <c r="Q159" s="8"/>
    </row>
    <row r="160" spans="2:17" hidden="1" outlineLevel="1">
      <c r="B160" s="65" t="s">
        <v>315</v>
      </c>
      <c r="C160" s="11" t="s">
        <v>211</v>
      </c>
      <c r="D160" s="7"/>
      <c r="E160" s="7"/>
      <c r="F160" s="7"/>
      <c r="G160" s="7"/>
      <c r="H160" s="7"/>
      <c r="I160" s="7"/>
      <c r="J160" s="7"/>
      <c r="K160" s="7"/>
      <c r="L160" s="7"/>
      <c r="M160" s="9"/>
      <c r="N160"/>
      <c r="O160" s="8" t="s">
        <v>310</v>
      </c>
      <c r="P160" s="8"/>
      <c r="Q160" s="8"/>
    </row>
    <row r="161" spans="2:17" hidden="1" outlineLevel="1">
      <c r="B161" s="65" t="s">
        <v>316</v>
      </c>
      <c r="C161" s="11" t="s">
        <v>211</v>
      </c>
      <c r="D161" s="7"/>
      <c r="E161" s="7"/>
      <c r="F161" s="7"/>
      <c r="G161" s="7"/>
      <c r="H161" s="7"/>
      <c r="I161" s="7"/>
      <c r="J161" s="7"/>
      <c r="K161" s="7"/>
      <c r="L161" s="7"/>
      <c r="M161" s="9"/>
      <c r="N161"/>
      <c r="O161" s="8" t="s">
        <v>310</v>
      </c>
      <c r="P161" s="8"/>
      <c r="Q161" s="8"/>
    </row>
    <row r="162" spans="2:17" hidden="1" outlineLevel="1">
      <c r="B162" s="64" t="s">
        <v>317</v>
      </c>
      <c r="C162" s="11" t="s">
        <v>211</v>
      </c>
      <c r="D162" s="7"/>
      <c r="E162" s="7"/>
      <c r="F162" s="7"/>
      <c r="G162" s="7"/>
      <c r="H162" s="7"/>
      <c r="I162" s="7"/>
      <c r="J162" s="7"/>
      <c r="K162" s="7"/>
      <c r="L162" s="7"/>
      <c r="M162" s="9"/>
      <c r="N162"/>
      <c r="O162" s="8" t="s">
        <v>310</v>
      </c>
      <c r="P162" s="8"/>
      <c r="Q162" s="8"/>
    </row>
    <row r="163" spans="2:17" hidden="1" outlineLevel="1">
      <c r="B163" s="65" t="s">
        <v>318</v>
      </c>
      <c r="C163" s="11" t="s">
        <v>211</v>
      </c>
      <c r="D163" s="7"/>
      <c r="E163" s="7"/>
      <c r="F163" s="7"/>
      <c r="G163" s="7"/>
      <c r="H163" s="7"/>
      <c r="I163" s="7"/>
      <c r="J163" s="7"/>
      <c r="K163" s="7"/>
      <c r="L163" s="7"/>
      <c r="M163" s="9"/>
      <c r="N163"/>
      <c r="O163" s="8" t="s">
        <v>310</v>
      </c>
      <c r="P163" s="8"/>
      <c r="Q163" s="8"/>
    </row>
    <row r="164" spans="2:17" hidden="1" outlineLevel="1">
      <c r="B164" s="65" t="s">
        <v>319</v>
      </c>
      <c r="C164" s="11" t="s">
        <v>211</v>
      </c>
      <c r="D164" s="7"/>
      <c r="E164" s="7"/>
      <c r="F164" s="7"/>
      <c r="G164" s="7"/>
      <c r="H164" s="7"/>
      <c r="I164" s="7"/>
      <c r="J164" s="7"/>
      <c r="K164" s="7"/>
      <c r="L164" s="7"/>
      <c r="M164" s="9"/>
      <c r="N164"/>
      <c r="O164" s="8" t="s">
        <v>310</v>
      </c>
      <c r="P164" s="8"/>
      <c r="Q164" s="8"/>
    </row>
    <row r="165" spans="2:17" hidden="1" outlineLevel="1">
      <c r="B165" s="65" t="s">
        <v>320</v>
      </c>
      <c r="C165" s="11" t="s">
        <v>211</v>
      </c>
      <c r="D165" s="7"/>
      <c r="E165" s="7"/>
      <c r="F165" s="7"/>
      <c r="G165" s="7"/>
      <c r="H165" s="7"/>
      <c r="I165" s="7"/>
      <c r="J165" s="7"/>
      <c r="K165" s="7"/>
      <c r="L165" s="7"/>
      <c r="M165" s="9"/>
      <c r="N165"/>
      <c r="O165" s="8" t="s">
        <v>310</v>
      </c>
      <c r="P165" s="8"/>
      <c r="Q165" s="8"/>
    </row>
    <row r="166" spans="2:17" hidden="1" outlineLevel="1">
      <c r="B166" s="65" t="s">
        <v>321</v>
      </c>
      <c r="C166" s="11" t="s">
        <v>211</v>
      </c>
      <c r="D166" s="7"/>
      <c r="E166" s="7"/>
      <c r="F166" s="7"/>
      <c r="G166" s="7"/>
      <c r="H166" s="7"/>
      <c r="I166" s="7"/>
      <c r="J166" s="7"/>
      <c r="K166" s="7"/>
      <c r="L166" s="7"/>
      <c r="M166" s="9"/>
      <c r="N166"/>
      <c r="O166" s="8" t="s">
        <v>310</v>
      </c>
      <c r="P166" s="8"/>
      <c r="Q166" s="8"/>
    </row>
    <row r="167" spans="2:17" hidden="1" outlineLevel="1">
      <c r="B167" s="65" t="s">
        <v>322</v>
      </c>
      <c r="C167" s="11" t="s">
        <v>211</v>
      </c>
      <c r="D167" s="7"/>
      <c r="E167" s="7"/>
      <c r="F167" s="7"/>
      <c r="G167" s="7"/>
      <c r="H167" s="7"/>
      <c r="I167" s="7"/>
      <c r="J167" s="7"/>
      <c r="K167" s="7"/>
      <c r="L167" s="7"/>
      <c r="M167" s="9"/>
      <c r="N167"/>
      <c r="O167" s="8" t="s">
        <v>310</v>
      </c>
      <c r="P167" s="8"/>
      <c r="Q167" s="8"/>
    </row>
    <row r="168" spans="2:17" hidden="1" outlineLevel="1">
      <c r="B168" s="65" t="s">
        <v>323</v>
      </c>
      <c r="C168" s="11" t="s">
        <v>211</v>
      </c>
      <c r="D168" s="7"/>
      <c r="E168" s="7"/>
      <c r="F168" s="7"/>
      <c r="G168" s="7"/>
      <c r="H168" s="7"/>
      <c r="I168" s="7"/>
      <c r="J168" s="7"/>
      <c r="K168" s="7"/>
      <c r="L168" s="7"/>
      <c r="M168" s="9"/>
      <c r="N168"/>
      <c r="O168" s="8" t="s">
        <v>310</v>
      </c>
      <c r="P168" s="8"/>
      <c r="Q168" s="8"/>
    </row>
    <row r="169" spans="2:17" hidden="1" outlineLevel="1">
      <c r="B169" s="65" t="s">
        <v>324</v>
      </c>
      <c r="C169" s="11" t="s">
        <v>211</v>
      </c>
      <c r="D169" s="7"/>
      <c r="E169" s="7"/>
      <c r="F169" s="7"/>
      <c r="G169" s="7"/>
      <c r="H169" s="7"/>
      <c r="I169" s="7"/>
      <c r="J169" s="7"/>
      <c r="K169" s="7"/>
      <c r="L169" s="7"/>
      <c r="M169" s="9"/>
      <c r="N169"/>
      <c r="O169" s="8" t="s">
        <v>310</v>
      </c>
      <c r="P169" s="8"/>
      <c r="Q169" s="8"/>
    </row>
    <row r="170" spans="2:17" hidden="1" outlineLevel="1">
      <c r="B170" s="64" t="s">
        <v>325</v>
      </c>
      <c r="C170" s="11" t="s">
        <v>211</v>
      </c>
      <c r="D170" s="7"/>
      <c r="E170" s="7"/>
      <c r="F170" s="7"/>
      <c r="G170" s="7"/>
      <c r="H170" s="7"/>
      <c r="I170" s="7"/>
      <c r="J170" s="7"/>
      <c r="K170" s="7"/>
      <c r="L170" s="7"/>
      <c r="M170" s="9"/>
      <c r="N170"/>
      <c r="O170" s="8" t="s">
        <v>310</v>
      </c>
      <c r="P170" s="8"/>
      <c r="Q170" s="8"/>
    </row>
    <row r="171" spans="2:17" hidden="1" outlineLevel="1">
      <c r="B171" s="65" t="s">
        <v>316</v>
      </c>
      <c r="C171" s="11" t="s">
        <v>211</v>
      </c>
      <c r="D171" s="7"/>
      <c r="E171" s="7"/>
      <c r="F171" s="7"/>
      <c r="G171" s="7"/>
      <c r="H171" s="7"/>
      <c r="I171" s="7"/>
      <c r="J171" s="7"/>
      <c r="K171" s="7"/>
      <c r="L171" s="7"/>
      <c r="M171" s="9"/>
      <c r="N171"/>
      <c r="O171" s="8" t="s">
        <v>310</v>
      </c>
      <c r="P171" s="8"/>
      <c r="Q171" s="8"/>
    </row>
    <row r="172" spans="2:17" hidden="1" outlineLevel="1">
      <c r="B172" s="64" t="s">
        <v>326</v>
      </c>
      <c r="C172" s="11" t="s">
        <v>211</v>
      </c>
      <c r="D172" s="7"/>
      <c r="E172" s="7"/>
      <c r="F172" s="7"/>
      <c r="G172" s="7"/>
      <c r="H172" s="7"/>
      <c r="I172" s="7"/>
      <c r="J172" s="7"/>
      <c r="K172" s="7"/>
      <c r="L172" s="7"/>
      <c r="M172" s="9"/>
      <c r="N172"/>
      <c r="O172" s="8" t="s">
        <v>310</v>
      </c>
      <c r="P172" s="8"/>
      <c r="Q172" s="8"/>
    </row>
    <row r="173" spans="2:17" hidden="1" outlineLevel="1">
      <c r="B173" s="65" t="s">
        <v>316</v>
      </c>
      <c r="C173" s="11" t="s">
        <v>211</v>
      </c>
      <c r="D173" s="7"/>
      <c r="E173" s="7"/>
      <c r="F173" s="7"/>
      <c r="G173" s="7"/>
      <c r="H173" s="7"/>
      <c r="I173" s="7"/>
      <c r="J173" s="7"/>
      <c r="K173" s="7"/>
      <c r="L173" s="7"/>
      <c r="M173" s="9"/>
      <c r="N173"/>
      <c r="O173" s="8" t="s">
        <v>310</v>
      </c>
      <c r="P173" s="8"/>
      <c r="Q173" s="8"/>
    </row>
    <row r="174" spans="2:17" hidden="1" outlineLevel="1">
      <c r="B174" s="64" t="s">
        <v>327</v>
      </c>
      <c r="C174" s="11" t="s">
        <v>211</v>
      </c>
      <c r="D174" s="7"/>
      <c r="E174" s="7"/>
      <c r="F174" s="7"/>
      <c r="G174" s="7"/>
      <c r="H174" s="7"/>
      <c r="I174" s="7"/>
      <c r="J174" s="7"/>
      <c r="K174" s="7"/>
      <c r="L174" s="7"/>
      <c r="M174" s="9"/>
      <c r="N174"/>
      <c r="O174" s="8" t="s">
        <v>310</v>
      </c>
      <c r="P174" s="8"/>
      <c r="Q174" s="8"/>
    </row>
    <row r="175" spans="2:17" hidden="1" outlineLevel="1">
      <c r="B175" s="65" t="s">
        <v>328</v>
      </c>
      <c r="C175" s="11" t="s">
        <v>211</v>
      </c>
      <c r="D175" s="7"/>
      <c r="E175" s="7"/>
      <c r="F175" s="7"/>
      <c r="G175" s="7"/>
      <c r="H175" s="7"/>
      <c r="I175" s="7"/>
      <c r="J175" s="7"/>
      <c r="K175" s="7"/>
      <c r="L175" s="7"/>
      <c r="M175" s="9"/>
      <c r="N175"/>
      <c r="O175" s="8" t="s">
        <v>310</v>
      </c>
      <c r="P175" s="8"/>
      <c r="Q175" s="8"/>
    </row>
    <row r="176" spans="2:17" hidden="1" outlineLevel="1">
      <c r="B176" s="64" t="s">
        <v>242</v>
      </c>
      <c r="C176" s="11" t="s">
        <v>211</v>
      </c>
      <c r="D176" s="7"/>
      <c r="E176" s="7"/>
      <c r="F176" s="7"/>
      <c r="G176" s="7"/>
      <c r="H176" s="7"/>
      <c r="I176" s="7"/>
      <c r="J176" s="7"/>
      <c r="K176" s="7"/>
      <c r="L176" s="7"/>
      <c r="M176" s="9"/>
      <c r="N176"/>
      <c r="O176" s="8" t="s">
        <v>310</v>
      </c>
      <c r="P176" s="8"/>
      <c r="Q176" s="8"/>
    </row>
    <row r="177" spans="2:17" hidden="1" outlineLevel="1">
      <c r="B177" s="65" t="s">
        <v>329</v>
      </c>
      <c r="C177" s="11" t="s">
        <v>211</v>
      </c>
      <c r="D177" s="13"/>
      <c r="E177" s="13"/>
      <c r="F177" s="13"/>
      <c r="G177" s="13"/>
      <c r="H177" s="13"/>
      <c r="I177" s="13"/>
      <c r="J177" s="13"/>
      <c r="K177" s="13"/>
      <c r="L177" s="13"/>
      <c r="M177" s="31"/>
      <c r="N177"/>
      <c r="O177" s="8" t="s">
        <v>310</v>
      </c>
      <c r="P177" s="8"/>
      <c r="Q177" s="8"/>
    </row>
    <row r="178" spans="2:17" hidden="1" outlineLevel="1">
      <c r="B178" s="12" t="s">
        <v>330</v>
      </c>
      <c r="C178" s="11"/>
      <c r="E178" s="2"/>
      <c r="F178" s="2"/>
      <c r="G178" s="2"/>
      <c r="H178" s="2"/>
      <c r="I178" s="2"/>
      <c r="J178" s="2"/>
      <c r="K178" s="2"/>
      <c r="L178" s="2"/>
      <c r="M178" s="2"/>
      <c r="N178"/>
      <c r="O178" s="8" t="s">
        <v>310</v>
      </c>
      <c r="P178" s="8"/>
      <c r="Q178" s="8"/>
    </row>
    <row r="179" spans="2:17" hidden="1" outlineLevel="1">
      <c r="B179" s="11" t="s">
        <v>331</v>
      </c>
      <c r="C179" s="11" t="s">
        <v>211</v>
      </c>
      <c r="D179" s="49"/>
      <c r="E179" s="49"/>
      <c r="F179" s="49"/>
      <c r="G179" s="49"/>
      <c r="H179" s="49"/>
      <c r="I179" s="49"/>
      <c r="J179" s="49"/>
      <c r="K179" s="49"/>
      <c r="L179" s="49"/>
      <c r="M179" s="136"/>
      <c r="N179"/>
      <c r="O179" s="8" t="s">
        <v>310</v>
      </c>
      <c r="P179" s="8"/>
      <c r="Q179" s="8"/>
    </row>
    <row r="180" spans="2:17" hidden="1" outlineLevel="1">
      <c r="B180" s="11" t="s">
        <v>332</v>
      </c>
      <c r="C180" s="11" t="s">
        <v>211</v>
      </c>
      <c r="D180" s="7"/>
      <c r="E180" s="7"/>
      <c r="F180" s="7"/>
      <c r="G180" s="7"/>
      <c r="H180" s="7"/>
      <c r="I180" s="7"/>
      <c r="J180" s="7"/>
      <c r="K180" s="7"/>
      <c r="L180" s="7"/>
      <c r="M180" s="9"/>
      <c r="N180"/>
      <c r="O180" s="8" t="s">
        <v>310</v>
      </c>
      <c r="P180" s="8"/>
      <c r="Q180" s="8"/>
    </row>
    <row r="181" spans="2:17" hidden="1" outlineLevel="1">
      <c r="B181" s="11" t="s">
        <v>333</v>
      </c>
      <c r="C181" s="11" t="s">
        <v>211</v>
      </c>
      <c r="D181" s="7"/>
      <c r="E181" s="7"/>
      <c r="F181" s="7"/>
      <c r="G181" s="7"/>
      <c r="H181" s="7"/>
      <c r="I181" s="7"/>
      <c r="J181" s="7"/>
      <c r="K181" s="7"/>
      <c r="L181" s="7"/>
      <c r="M181" s="9"/>
      <c r="N181"/>
      <c r="O181" s="8" t="s">
        <v>310</v>
      </c>
      <c r="P181" s="8"/>
      <c r="Q181" s="8"/>
    </row>
    <row r="182" spans="2:17" hidden="1" outlineLevel="1">
      <c r="B182" s="11" t="s">
        <v>334</v>
      </c>
      <c r="C182" s="11" t="s">
        <v>211</v>
      </c>
      <c r="D182" s="7"/>
      <c r="E182" s="7"/>
      <c r="F182" s="7"/>
      <c r="G182" s="7"/>
      <c r="H182" s="7"/>
      <c r="I182" s="7"/>
      <c r="J182" s="7"/>
      <c r="K182" s="7"/>
      <c r="L182" s="7"/>
      <c r="M182" s="9"/>
      <c r="N182"/>
      <c r="O182" s="8" t="s">
        <v>310</v>
      </c>
      <c r="P182" s="8"/>
      <c r="Q182" s="8"/>
    </row>
    <row r="183" spans="2:17" collapsed="1">
      <c r="B183" s="114" t="s">
        <v>335</v>
      </c>
      <c r="C183" s="11" t="s">
        <v>211</v>
      </c>
      <c r="D183" s="7">
        <f>SUM(D186:D191,D193,D195)</f>
        <v>0</v>
      </c>
      <c r="E183" s="7">
        <f t="shared" ref="E183:M183" si="16">SUM(E186:E191,E193,E195)</f>
        <v>0</v>
      </c>
      <c r="F183" s="7">
        <f t="shared" si="16"/>
        <v>0</v>
      </c>
      <c r="G183" s="7">
        <f t="shared" si="16"/>
        <v>0</v>
      </c>
      <c r="H183" s="7">
        <f t="shared" si="16"/>
        <v>0</v>
      </c>
      <c r="I183" s="7">
        <f t="shared" si="16"/>
        <v>0</v>
      </c>
      <c r="J183" s="7">
        <f t="shared" si="16"/>
        <v>0</v>
      </c>
      <c r="K183" s="7">
        <f t="shared" si="16"/>
        <v>0</v>
      </c>
      <c r="L183" s="7">
        <f t="shared" si="16"/>
        <v>0</v>
      </c>
      <c r="M183" s="7">
        <f t="shared" si="16"/>
        <v>0</v>
      </c>
      <c r="N183"/>
      <c r="O183" s="8" t="s">
        <v>310</v>
      </c>
      <c r="P183" s="8"/>
      <c r="Q183" s="8"/>
    </row>
    <row r="184" spans="2:17" hidden="1" outlineLevel="1">
      <c r="B184" s="61" t="s">
        <v>312</v>
      </c>
      <c r="C184" s="11"/>
      <c r="D184" s="7"/>
      <c r="E184" s="7"/>
      <c r="F184" s="7"/>
      <c r="G184" s="7"/>
      <c r="H184" s="7"/>
      <c r="I184" s="7"/>
      <c r="J184" s="7"/>
      <c r="K184" s="7"/>
      <c r="L184" s="7"/>
      <c r="M184" s="9"/>
      <c r="N184"/>
      <c r="O184" s="8" t="s">
        <v>310</v>
      </c>
      <c r="P184" s="8"/>
      <c r="Q184" s="8"/>
    </row>
    <row r="185" spans="2:17" hidden="1" outlineLevel="1">
      <c r="B185" s="66" t="s">
        <v>317</v>
      </c>
      <c r="C185" s="11" t="s">
        <v>211</v>
      </c>
      <c r="D185" s="7"/>
      <c r="E185" s="7"/>
      <c r="F185" s="7"/>
      <c r="G185" s="7"/>
      <c r="H185" s="7"/>
      <c r="I185" s="7"/>
      <c r="J185" s="7"/>
      <c r="K185" s="7"/>
      <c r="L185" s="7"/>
      <c r="M185" s="9"/>
      <c r="N185"/>
      <c r="O185" s="8" t="s">
        <v>310</v>
      </c>
      <c r="P185" s="8"/>
      <c r="Q185" s="8"/>
    </row>
    <row r="186" spans="2:17" hidden="1" outlineLevel="1">
      <c r="B186" s="59" t="s">
        <v>318</v>
      </c>
      <c r="C186" s="11" t="s">
        <v>211</v>
      </c>
      <c r="D186" s="7"/>
      <c r="E186" s="7"/>
      <c r="F186" s="7"/>
      <c r="G186" s="7"/>
      <c r="H186" s="7"/>
      <c r="I186" s="7"/>
      <c r="J186" s="7"/>
      <c r="K186" s="7"/>
      <c r="L186" s="7"/>
      <c r="M186" s="9"/>
      <c r="N186"/>
      <c r="O186" s="8" t="s">
        <v>310</v>
      </c>
      <c r="P186" s="8"/>
      <c r="Q186" s="8"/>
    </row>
    <row r="187" spans="2:17" hidden="1" outlineLevel="1">
      <c r="B187" s="59" t="s">
        <v>319</v>
      </c>
      <c r="C187" s="11" t="s">
        <v>211</v>
      </c>
      <c r="D187" s="7"/>
      <c r="E187" s="7"/>
      <c r="F187" s="7"/>
      <c r="G187" s="7"/>
      <c r="H187" s="7"/>
      <c r="I187" s="7"/>
      <c r="J187" s="7"/>
      <c r="K187" s="7"/>
      <c r="L187" s="7"/>
      <c r="M187" s="9"/>
      <c r="N187"/>
      <c r="O187" s="8" t="s">
        <v>310</v>
      </c>
      <c r="P187" s="8"/>
      <c r="Q187" s="8"/>
    </row>
    <row r="188" spans="2:17" hidden="1" outlineLevel="1">
      <c r="B188" s="59" t="s">
        <v>320</v>
      </c>
      <c r="C188" s="11" t="s">
        <v>211</v>
      </c>
      <c r="D188" s="7"/>
      <c r="E188" s="7"/>
      <c r="F188" s="7"/>
      <c r="G188" s="7"/>
      <c r="H188" s="7"/>
      <c r="I188" s="7"/>
      <c r="J188" s="7"/>
      <c r="K188" s="7"/>
      <c r="L188" s="7"/>
      <c r="M188" s="9"/>
      <c r="N188"/>
      <c r="O188" s="8" t="s">
        <v>310</v>
      </c>
      <c r="P188" s="8"/>
      <c r="Q188" s="8"/>
    </row>
    <row r="189" spans="2:17" hidden="1" outlineLevel="1">
      <c r="B189" s="59" t="s">
        <v>321</v>
      </c>
      <c r="C189" s="11" t="s">
        <v>211</v>
      </c>
      <c r="D189" s="7"/>
      <c r="E189" s="7"/>
      <c r="F189" s="7"/>
      <c r="G189" s="7"/>
      <c r="H189" s="7"/>
      <c r="I189" s="7"/>
      <c r="J189" s="7"/>
      <c r="K189" s="7"/>
      <c r="L189" s="7"/>
      <c r="M189" s="9"/>
      <c r="N189"/>
      <c r="O189" s="8" t="s">
        <v>310</v>
      </c>
      <c r="P189" s="8"/>
      <c r="Q189" s="8"/>
    </row>
    <row r="190" spans="2:17" hidden="1" outlineLevel="1">
      <c r="B190" s="59" t="s">
        <v>323</v>
      </c>
      <c r="C190" s="11" t="s">
        <v>211</v>
      </c>
      <c r="D190" s="7"/>
      <c r="E190" s="7"/>
      <c r="F190" s="7"/>
      <c r="G190" s="7"/>
      <c r="H190" s="7"/>
      <c r="I190" s="7"/>
      <c r="J190" s="7"/>
      <c r="K190" s="7"/>
      <c r="L190" s="7"/>
      <c r="M190" s="9"/>
      <c r="N190"/>
      <c r="O190" s="8" t="s">
        <v>310</v>
      </c>
      <c r="P190" s="8"/>
      <c r="Q190" s="8"/>
    </row>
    <row r="191" spans="2:17" hidden="1" outlineLevel="1">
      <c r="B191" s="59" t="s">
        <v>324</v>
      </c>
      <c r="C191" s="11" t="s">
        <v>211</v>
      </c>
      <c r="D191" s="7"/>
      <c r="E191" s="7"/>
      <c r="F191" s="7"/>
      <c r="G191" s="7"/>
      <c r="H191" s="7"/>
      <c r="I191" s="7"/>
      <c r="J191" s="7"/>
      <c r="K191" s="7"/>
      <c r="L191" s="7"/>
      <c r="M191" s="9"/>
      <c r="N191"/>
      <c r="O191" s="8" t="s">
        <v>310</v>
      </c>
      <c r="P191" s="8"/>
      <c r="Q191" s="8"/>
    </row>
    <row r="192" spans="2:17" hidden="1" outlineLevel="1">
      <c r="B192" s="66" t="s">
        <v>327</v>
      </c>
      <c r="C192" s="11" t="s">
        <v>211</v>
      </c>
      <c r="D192" s="7"/>
      <c r="E192" s="7"/>
      <c r="F192" s="7"/>
      <c r="G192" s="7"/>
      <c r="H192" s="7"/>
      <c r="I192" s="7"/>
      <c r="J192" s="7"/>
      <c r="K192" s="7"/>
      <c r="L192" s="7"/>
      <c r="M192" s="9"/>
      <c r="N192"/>
      <c r="O192" s="8" t="s">
        <v>310</v>
      </c>
      <c r="P192" s="8"/>
      <c r="Q192" s="8"/>
    </row>
    <row r="193" spans="1:17" hidden="1" outlineLevel="1">
      <c r="B193" s="59" t="s">
        <v>328</v>
      </c>
      <c r="C193" s="11" t="s">
        <v>211</v>
      </c>
      <c r="D193" s="7"/>
      <c r="E193" s="7"/>
      <c r="F193" s="7"/>
      <c r="G193" s="7"/>
      <c r="H193" s="7"/>
      <c r="I193" s="7"/>
      <c r="J193" s="7"/>
      <c r="K193" s="7"/>
      <c r="L193" s="7"/>
      <c r="M193" s="9"/>
      <c r="N193"/>
      <c r="O193" s="8" t="s">
        <v>310</v>
      </c>
      <c r="P193" s="8"/>
      <c r="Q193" s="8"/>
    </row>
    <row r="194" spans="1:17" hidden="1" outlineLevel="1">
      <c r="B194" s="66" t="s">
        <v>242</v>
      </c>
      <c r="C194" s="11" t="s">
        <v>211</v>
      </c>
      <c r="D194" s="7"/>
      <c r="E194" s="7"/>
      <c r="F194" s="7"/>
      <c r="G194" s="7"/>
      <c r="H194" s="7"/>
      <c r="I194" s="7"/>
      <c r="J194" s="7"/>
      <c r="K194" s="7"/>
      <c r="L194" s="7"/>
      <c r="M194" s="9"/>
      <c r="N194"/>
      <c r="O194" s="8" t="s">
        <v>310</v>
      </c>
      <c r="P194" s="8"/>
      <c r="Q194" s="8"/>
    </row>
    <row r="195" spans="1:17" hidden="1" outlineLevel="1">
      <c r="B195" s="59" t="s">
        <v>329</v>
      </c>
      <c r="C195" s="11"/>
      <c r="D195" s="7"/>
      <c r="E195" s="7"/>
      <c r="F195" s="7"/>
      <c r="G195" s="7"/>
      <c r="H195" s="7"/>
      <c r="I195" s="7"/>
      <c r="J195" s="7"/>
      <c r="K195" s="7"/>
      <c r="L195" s="7"/>
      <c r="M195" s="9"/>
      <c r="N195"/>
      <c r="O195" s="8" t="s">
        <v>310</v>
      </c>
      <c r="P195" s="8"/>
      <c r="Q195" s="8"/>
    </row>
    <row r="196" spans="1:17" hidden="1" outlineLevel="1">
      <c r="B196" s="47" t="s">
        <v>336</v>
      </c>
      <c r="C196" s="11"/>
      <c r="D196" s="7"/>
      <c r="E196" s="7"/>
      <c r="F196" s="7"/>
      <c r="G196" s="7"/>
      <c r="H196" s="7"/>
      <c r="I196" s="7"/>
      <c r="J196" s="7"/>
      <c r="K196" s="7"/>
      <c r="L196" s="7"/>
      <c r="M196" s="9"/>
      <c r="N196"/>
      <c r="O196" s="8" t="s">
        <v>310</v>
      </c>
      <c r="P196" s="8"/>
      <c r="Q196" s="8"/>
    </row>
    <row r="197" spans="1:17" hidden="1" outlineLevel="1">
      <c r="B197" s="11" t="s">
        <v>331</v>
      </c>
      <c r="C197" s="11" t="s">
        <v>211</v>
      </c>
      <c r="D197" s="7"/>
      <c r="E197" s="7"/>
      <c r="F197" s="7"/>
      <c r="G197" s="7"/>
      <c r="H197" s="7"/>
      <c r="I197" s="7"/>
      <c r="J197" s="7"/>
      <c r="K197" s="7"/>
      <c r="L197" s="7"/>
      <c r="M197" s="9"/>
      <c r="N197"/>
      <c r="O197" s="8" t="s">
        <v>310</v>
      </c>
      <c r="P197" s="8"/>
      <c r="Q197" s="8"/>
    </row>
    <row r="198" spans="1:17" hidden="1" outlineLevel="1">
      <c r="B198" s="11" t="s">
        <v>332</v>
      </c>
      <c r="C198" s="11" t="s">
        <v>211</v>
      </c>
      <c r="D198" s="7"/>
      <c r="E198" s="7"/>
      <c r="F198" s="7"/>
      <c r="G198" s="7"/>
      <c r="H198" s="7"/>
      <c r="I198" s="7"/>
      <c r="J198" s="7"/>
      <c r="K198" s="7"/>
      <c r="L198" s="7"/>
      <c r="M198" s="9"/>
      <c r="N198"/>
      <c r="O198" s="8" t="s">
        <v>310</v>
      </c>
      <c r="P198" s="8"/>
      <c r="Q198" s="8"/>
    </row>
    <row r="199" spans="1:17" hidden="1" outlineLevel="1">
      <c r="B199" s="11" t="s">
        <v>333</v>
      </c>
      <c r="C199" s="11" t="s">
        <v>211</v>
      </c>
      <c r="D199" s="7"/>
      <c r="E199" s="7"/>
      <c r="F199" s="7"/>
      <c r="G199" s="7"/>
      <c r="H199" s="7"/>
      <c r="I199" s="7"/>
      <c r="J199" s="7"/>
      <c r="K199" s="7"/>
      <c r="L199" s="7"/>
      <c r="M199" s="9"/>
      <c r="N199"/>
      <c r="O199" s="8" t="s">
        <v>310</v>
      </c>
      <c r="P199" s="8"/>
      <c r="Q199" s="8"/>
    </row>
    <row r="200" spans="1:17" hidden="1" outlineLevel="1">
      <c r="B200" s="11" t="s">
        <v>334</v>
      </c>
      <c r="C200" s="11" t="s">
        <v>211</v>
      </c>
      <c r="D200" s="7"/>
      <c r="E200" s="7"/>
      <c r="F200" s="7"/>
      <c r="G200" s="7"/>
      <c r="H200" s="7"/>
      <c r="I200" s="7"/>
      <c r="J200" s="7"/>
      <c r="K200" s="7"/>
      <c r="L200" s="7"/>
      <c r="M200" s="9"/>
      <c r="N200"/>
      <c r="O200" s="8" t="s">
        <v>310</v>
      </c>
      <c r="P200" s="8"/>
      <c r="Q200" s="8"/>
    </row>
    <row r="201" spans="1:17" collapsed="1">
      <c r="B201" s="114" t="s">
        <v>337</v>
      </c>
      <c r="C201" s="11" t="s">
        <v>211</v>
      </c>
      <c r="D201" s="7">
        <f>SUM(D204:D206,D208,D210:D211,D213,D215,D217)</f>
        <v>0</v>
      </c>
      <c r="E201" s="7">
        <f t="shared" ref="E201:M201" si="17">SUM(E204:E206,E208,E210:E211,E213,E215,E217)</f>
        <v>0</v>
      </c>
      <c r="F201" s="7">
        <f t="shared" si="17"/>
        <v>0</v>
      </c>
      <c r="G201" s="7">
        <f t="shared" si="17"/>
        <v>0</v>
      </c>
      <c r="H201" s="7">
        <f t="shared" si="17"/>
        <v>0</v>
      </c>
      <c r="I201" s="7">
        <f t="shared" si="17"/>
        <v>0</v>
      </c>
      <c r="J201" s="7">
        <f t="shared" si="17"/>
        <v>0</v>
      </c>
      <c r="K201" s="7">
        <f t="shared" si="17"/>
        <v>0</v>
      </c>
      <c r="L201" s="7">
        <f t="shared" si="17"/>
        <v>0</v>
      </c>
      <c r="M201" s="7">
        <f t="shared" si="17"/>
        <v>0</v>
      </c>
      <c r="N201"/>
      <c r="O201" s="8" t="s">
        <v>310</v>
      </c>
      <c r="P201" s="8"/>
      <c r="Q201" s="8"/>
    </row>
    <row r="202" spans="1:17" hidden="1" outlineLevel="1">
      <c r="B202" s="62" t="s">
        <v>312</v>
      </c>
      <c r="C202" s="11"/>
      <c r="D202" s="7"/>
      <c r="E202" s="7"/>
      <c r="F202" s="7"/>
      <c r="G202" s="7"/>
      <c r="H202" s="7"/>
      <c r="I202" s="7"/>
      <c r="J202" s="7"/>
      <c r="K202" s="7"/>
      <c r="L202" s="7"/>
      <c r="M202" s="9"/>
      <c r="N202"/>
      <c r="O202" s="8"/>
      <c r="P202" s="8"/>
      <c r="Q202" s="8"/>
    </row>
    <row r="203" spans="1:17" hidden="1" outlineLevel="1">
      <c r="B203" s="67" t="s">
        <v>313</v>
      </c>
      <c r="C203" s="11" t="s">
        <v>211</v>
      </c>
      <c r="D203" s="7"/>
      <c r="E203" s="7"/>
      <c r="F203" s="7"/>
      <c r="G203" s="7"/>
      <c r="H203" s="7"/>
      <c r="I203" s="7"/>
      <c r="J203" s="7"/>
      <c r="K203" s="7"/>
      <c r="L203" s="7"/>
      <c r="M203" s="9"/>
      <c r="N203"/>
      <c r="O203" s="8"/>
      <c r="P203" s="8"/>
      <c r="Q203" s="8"/>
    </row>
    <row r="204" spans="1:17" hidden="1" outlineLevel="1">
      <c r="B204" s="68" t="s">
        <v>314</v>
      </c>
      <c r="C204" s="11" t="s">
        <v>211</v>
      </c>
      <c r="D204" s="7"/>
      <c r="E204" s="7"/>
      <c r="F204" s="7"/>
      <c r="G204" s="7"/>
      <c r="H204" s="7"/>
      <c r="I204" s="7"/>
      <c r="J204" s="7"/>
      <c r="K204" s="7"/>
      <c r="L204" s="7"/>
      <c r="M204" s="9"/>
      <c r="N204"/>
      <c r="O204" s="8"/>
      <c r="P204" s="8"/>
      <c r="Q204" s="8"/>
    </row>
    <row r="205" spans="1:17" hidden="1" outlineLevel="1">
      <c r="B205" s="68" t="s">
        <v>315</v>
      </c>
      <c r="C205" s="11" t="s">
        <v>211</v>
      </c>
      <c r="D205" s="7"/>
      <c r="E205" s="7"/>
      <c r="F205" s="7"/>
      <c r="G205" s="7"/>
      <c r="H205" s="7"/>
      <c r="I205" s="7"/>
      <c r="J205" s="7"/>
      <c r="K205" s="7"/>
      <c r="L205" s="7"/>
      <c r="M205" s="9"/>
      <c r="N205"/>
      <c r="O205" s="8"/>
      <c r="P205" s="8"/>
      <c r="Q205" s="8"/>
    </row>
    <row r="206" spans="1:17" hidden="1" outlineLevel="1">
      <c r="B206" s="68" t="s">
        <v>316</v>
      </c>
      <c r="C206" s="11" t="s">
        <v>211</v>
      </c>
      <c r="D206" s="7"/>
      <c r="E206" s="7"/>
      <c r="F206" s="7"/>
      <c r="G206" s="7"/>
      <c r="H206" s="7"/>
      <c r="I206" s="7"/>
      <c r="J206" s="7"/>
      <c r="K206" s="7"/>
      <c r="L206" s="7"/>
      <c r="M206" s="9"/>
      <c r="N206"/>
      <c r="O206" s="8"/>
      <c r="P206" s="8"/>
      <c r="Q206" s="8"/>
    </row>
    <row r="207" spans="1:17" hidden="1" outlineLevel="1">
      <c r="B207" s="67" t="s">
        <v>317</v>
      </c>
      <c r="C207" s="11" t="s">
        <v>211</v>
      </c>
      <c r="D207" s="7"/>
      <c r="E207" s="7"/>
      <c r="F207" s="7"/>
      <c r="G207" s="7"/>
      <c r="H207" s="7"/>
      <c r="I207" s="7"/>
      <c r="J207" s="7"/>
      <c r="K207" s="7"/>
      <c r="L207" s="7"/>
      <c r="M207" s="9"/>
      <c r="N207"/>
      <c r="O207" s="8"/>
      <c r="P207" s="8"/>
      <c r="Q207" s="8"/>
    </row>
    <row r="208" spans="1:17" hidden="1" outlineLevel="1">
      <c r="A208" s="3"/>
      <c r="B208" s="68" t="s">
        <v>338</v>
      </c>
      <c r="C208" s="11" t="s">
        <v>211</v>
      </c>
      <c r="D208" s="7"/>
      <c r="E208" s="7"/>
      <c r="F208" s="7"/>
      <c r="G208" s="7"/>
      <c r="H208" s="7"/>
      <c r="I208" s="7"/>
      <c r="J208" s="7"/>
      <c r="K208" s="7"/>
      <c r="L208" s="7"/>
      <c r="M208" s="9"/>
      <c r="N208"/>
      <c r="O208" s="8"/>
      <c r="P208" s="8"/>
      <c r="Q208" s="8"/>
    </row>
    <row r="209" spans="2:17" hidden="1" outlineLevel="1">
      <c r="B209" s="67" t="s">
        <v>325</v>
      </c>
      <c r="C209" s="11" t="s">
        <v>211</v>
      </c>
      <c r="D209" s="7"/>
      <c r="E209" s="7"/>
      <c r="F209" s="7"/>
      <c r="G209" s="7"/>
      <c r="H209" s="7"/>
      <c r="I209" s="7"/>
      <c r="J209" s="7"/>
      <c r="K209" s="7"/>
      <c r="L209" s="7"/>
      <c r="M209" s="9"/>
      <c r="N209"/>
      <c r="O209" s="8"/>
      <c r="P209" s="8"/>
      <c r="Q209" s="8"/>
    </row>
    <row r="210" spans="2:17" hidden="1" outlineLevel="1">
      <c r="B210" s="68" t="s">
        <v>316</v>
      </c>
      <c r="C210" s="11" t="s">
        <v>211</v>
      </c>
      <c r="D210" s="7"/>
      <c r="E210" s="7"/>
      <c r="F210" s="7"/>
      <c r="G210" s="7"/>
      <c r="H210" s="7"/>
      <c r="I210" s="7"/>
      <c r="J210" s="7"/>
      <c r="K210" s="7"/>
      <c r="L210" s="7"/>
      <c r="M210" s="9"/>
      <c r="N210"/>
      <c r="O210" s="8"/>
      <c r="P210" s="8"/>
      <c r="Q210" s="8"/>
    </row>
    <row r="211" spans="2:17" hidden="1" outlineLevel="1">
      <c r="B211" s="68" t="s">
        <v>338</v>
      </c>
      <c r="C211" s="11" t="s">
        <v>211</v>
      </c>
      <c r="D211" s="7"/>
      <c r="E211" s="7"/>
      <c r="F211" s="7"/>
      <c r="G211" s="7"/>
      <c r="H211" s="7"/>
      <c r="I211" s="7"/>
      <c r="J211" s="7"/>
      <c r="K211" s="7"/>
      <c r="L211" s="7"/>
      <c r="M211" s="9"/>
      <c r="N211"/>
      <c r="O211" s="8"/>
      <c r="P211" s="8"/>
      <c r="Q211" s="8"/>
    </row>
    <row r="212" spans="2:17" hidden="1" outlineLevel="1">
      <c r="B212" s="67" t="s">
        <v>326</v>
      </c>
      <c r="C212" s="11" t="s">
        <v>211</v>
      </c>
      <c r="D212" s="7"/>
      <c r="E212" s="7"/>
      <c r="F212" s="7"/>
      <c r="G212" s="7"/>
      <c r="H212" s="7"/>
      <c r="I212" s="7"/>
      <c r="J212" s="7"/>
      <c r="K212" s="7"/>
      <c r="L212" s="7"/>
      <c r="M212" s="9"/>
      <c r="N212"/>
      <c r="O212" s="8"/>
      <c r="P212" s="8"/>
      <c r="Q212" s="8"/>
    </row>
    <row r="213" spans="2:17" hidden="1" outlineLevel="1">
      <c r="B213" s="68" t="s">
        <v>316</v>
      </c>
      <c r="C213" s="11" t="s">
        <v>211</v>
      </c>
      <c r="D213" s="7"/>
      <c r="E213" s="7"/>
      <c r="F213" s="7"/>
      <c r="G213" s="7"/>
      <c r="H213" s="7"/>
      <c r="I213" s="7"/>
      <c r="J213" s="7"/>
      <c r="K213" s="7"/>
      <c r="L213" s="7"/>
      <c r="M213" s="9"/>
      <c r="N213"/>
      <c r="O213" s="8"/>
      <c r="P213" s="8"/>
      <c r="Q213" s="8"/>
    </row>
    <row r="214" spans="2:17" hidden="1" outlineLevel="1">
      <c r="B214" s="67" t="s">
        <v>327</v>
      </c>
      <c r="C214" s="11" t="s">
        <v>211</v>
      </c>
      <c r="D214" s="7"/>
      <c r="E214" s="7"/>
      <c r="F214" s="7"/>
      <c r="G214" s="7"/>
      <c r="H214" s="7"/>
      <c r="I214" s="7"/>
      <c r="J214" s="7"/>
      <c r="K214" s="7"/>
      <c r="L214" s="7"/>
      <c r="M214" s="9"/>
      <c r="N214"/>
      <c r="O214" s="8"/>
      <c r="P214" s="8"/>
      <c r="Q214" s="8"/>
    </row>
    <row r="215" spans="2:17" hidden="1" outlineLevel="1">
      <c r="B215" s="68" t="s">
        <v>328</v>
      </c>
      <c r="C215" s="11" t="s">
        <v>211</v>
      </c>
      <c r="D215" s="7"/>
      <c r="E215" s="7"/>
      <c r="F215" s="7"/>
      <c r="G215" s="7"/>
      <c r="H215" s="7"/>
      <c r="I215" s="7"/>
      <c r="J215" s="7"/>
      <c r="K215" s="7"/>
      <c r="L215" s="7"/>
      <c r="M215" s="9"/>
      <c r="N215"/>
      <c r="O215" s="8"/>
      <c r="P215" s="8"/>
      <c r="Q215" s="8"/>
    </row>
    <row r="216" spans="2:17" hidden="1" outlineLevel="1">
      <c r="B216" s="67" t="s">
        <v>242</v>
      </c>
      <c r="C216" s="11" t="s">
        <v>211</v>
      </c>
      <c r="D216" s="7"/>
      <c r="E216" s="7"/>
      <c r="F216" s="7"/>
      <c r="G216" s="7"/>
      <c r="H216" s="7"/>
      <c r="I216" s="7"/>
      <c r="J216" s="7"/>
      <c r="K216" s="7"/>
      <c r="L216" s="7"/>
      <c r="M216" s="9"/>
      <c r="N216"/>
      <c r="O216" s="8"/>
      <c r="P216" s="8"/>
      <c r="Q216" s="8"/>
    </row>
    <row r="217" spans="2:17" hidden="1" outlineLevel="1">
      <c r="B217" s="68" t="s">
        <v>329</v>
      </c>
      <c r="C217" s="11" t="s">
        <v>211</v>
      </c>
      <c r="D217" s="7"/>
      <c r="E217" s="7"/>
      <c r="F217" s="7"/>
      <c r="G217" s="7"/>
      <c r="H217" s="7"/>
      <c r="I217" s="7"/>
      <c r="J217" s="7"/>
      <c r="K217" s="7"/>
      <c r="L217" s="7"/>
      <c r="M217" s="9"/>
      <c r="N217"/>
      <c r="O217" s="8"/>
      <c r="P217" s="8"/>
      <c r="Q217" s="8"/>
    </row>
    <row r="218" spans="2:17" hidden="1" outlineLevel="1">
      <c r="B218" s="12" t="s">
        <v>330</v>
      </c>
      <c r="C218" s="11"/>
      <c r="D218" s="7"/>
      <c r="E218" s="7"/>
      <c r="F218" s="7"/>
      <c r="G218" s="7"/>
      <c r="H218" s="7"/>
      <c r="I218" s="7"/>
      <c r="J218" s="7"/>
      <c r="K218" s="7"/>
      <c r="L218" s="7"/>
      <c r="M218" s="9"/>
      <c r="N218"/>
      <c r="O218" s="8"/>
      <c r="P218" s="8"/>
      <c r="Q218" s="8"/>
    </row>
    <row r="219" spans="2:17" hidden="1" outlineLevel="1">
      <c r="B219" s="7" t="s">
        <v>331</v>
      </c>
      <c r="C219" s="11" t="s">
        <v>211</v>
      </c>
      <c r="D219" s="7"/>
      <c r="E219" s="7"/>
      <c r="F219" s="7"/>
      <c r="G219" s="7"/>
      <c r="H219" s="7"/>
      <c r="I219" s="7"/>
      <c r="J219" s="7"/>
      <c r="K219" s="7"/>
      <c r="L219" s="7"/>
      <c r="M219" s="9"/>
      <c r="N219"/>
      <c r="O219" s="8"/>
      <c r="P219" s="8"/>
      <c r="Q219" s="8"/>
    </row>
    <row r="220" spans="2:17" hidden="1" outlineLevel="1">
      <c r="B220" s="7" t="s">
        <v>332</v>
      </c>
      <c r="C220" s="11" t="s">
        <v>211</v>
      </c>
      <c r="D220" s="7"/>
      <c r="E220" s="7"/>
      <c r="F220" s="7"/>
      <c r="G220" s="7"/>
      <c r="H220" s="7"/>
      <c r="I220" s="7"/>
      <c r="J220" s="7"/>
      <c r="K220" s="7"/>
      <c r="L220" s="7"/>
      <c r="M220" s="9"/>
      <c r="N220"/>
      <c r="O220" s="8"/>
      <c r="P220" s="8"/>
      <c r="Q220" s="8"/>
    </row>
    <row r="221" spans="2:17" hidden="1" outlineLevel="1">
      <c r="B221" s="7" t="s">
        <v>333</v>
      </c>
      <c r="C221" s="11" t="s">
        <v>211</v>
      </c>
      <c r="D221" s="7"/>
      <c r="E221" s="7"/>
      <c r="F221" s="7"/>
      <c r="G221" s="7"/>
      <c r="H221" s="7"/>
      <c r="I221" s="7"/>
      <c r="J221" s="7"/>
      <c r="K221" s="7"/>
      <c r="L221" s="7"/>
      <c r="M221" s="9"/>
      <c r="N221"/>
      <c r="O221" s="8"/>
      <c r="P221" s="8"/>
      <c r="Q221" s="8"/>
    </row>
    <row r="222" spans="2:17" hidden="1" outlineLevel="1">
      <c r="B222" s="7" t="s">
        <v>334</v>
      </c>
      <c r="C222" s="11" t="s">
        <v>211</v>
      </c>
      <c r="D222" s="7"/>
      <c r="E222" s="7"/>
      <c r="F222" s="7"/>
      <c r="G222" s="7"/>
      <c r="H222" s="7"/>
      <c r="I222" s="7"/>
      <c r="J222" s="7"/>
      <c r="K222" s="7"/>
      <c r="L222" s="7"/>
      <c r="M222" s="9"/>
    </row>
    <row r="223" spans="2:17" collapsed="1">
      <c r="B223" s="4"/>
    </row>
    <row r="224" spans="2:17">
      <c r="B224" s="4"/>
    </row>
    <row r="225" spans="2:2">
      <c r="B225" s="4"/>
    </row>
    <row r="226" spans="2:2">
      <c r="B226" s="4"/>
    </row>
    <row r="227" spans="2:2">
      <c r="B227" s="4"/>
    </row>
    <row r="228" spans="2:2">
      <c r="B228" s="4"/>
    </row>
    <row r="229" spans="2:2">
      <c r="B229" s="2"/>
    </row>
    <row r="230" spans="2:2">
      <c r="B230" s="4"/>
    </row>
    <row r="231" spans="2:2">
      <c r="B231" s="4"/>
    </row>
    <row r="232" spans="2:2">
      <c r="B232" s="4"/>
    </row>
    <row r="233" spans="2:2">
      <c r="B233" s="4"/>
    </row>
    <row r="234" spans="2:2">
      <c r="B234" s="4"/>
    </row>
    <row r="235" spans="2:2">
      <c r="B235" s="4"/>
    </row>
    <row r="238" spans="2:2">
      <c r="B238" s="2"/>
    </row>
    <row r="239" spans="2:2">
      <c r="B239" s="2"/>
    </row>
    <row r="241" spans="2:2">
      <c r="B241" s="2"/>
    </row>
    <row r="242" spans="2:2">
      <c r="B242" s="4"/>
    </row>
    <row r="243" spans="2:2">
      <c r="B243" s="4"/>
    </row>
    <row r="244" spans="2:2">
      <c r="B244" s="4"/>
    </row>
    <row r="245" spans="2:2">
      <c r="B245" s="4"/>
    </row>
    <row r="246" spans="2:2">
      <c r="B246" s="4"/>
    </row>
    <row r="247" spans="2:2">
      <c r="B247" s="4"/>
    </row>
    <row r="248" spans="2:2">
      <c r="B248" s="4"/>
    </row>
    <row r="249" spans="2:2">
      <c r="B249" s="4"/>
    </row>
    <row r="250" spans="2:2">
      <c r="B250" s="2"/>
    </row>
    <row r="251" spans="2:2">
      <c r="B251" s="4"/>
    </row>
    <row r="252" spans="2:2">
      <c r="B252" s="4"/>
    </row>
    <row r="253" spans="2:2">
      <c r="B253" s="4"/>
    </row>
    <row r="254" spans="2:2">
      <c r="B254" s="4"/>
    </row>
    <row r="255" spans="2:2">
      <c r="B255" s="4"/>
    </row>
    <row r="256" spans="2:2">
      <c r="B256" s="4"/>
    </row>
    <row r="259" spans="2:2">
      <c r="B259" s="2"/>
    </row>
    <row r="260" spans="2:2">
      <c r="B260" s="2"/>
    </row>
    <row r="262" spans="2:2">
      <c r="B262" s="2"/>
    </row>
    <row r="263" spans="2:2">
      <c r="B263" s="4"/>
    </row>
    <row r="264" spans="2:2">
      <c r="B264" s="4"/>
    </row>
    <row r="265" spans="2:2">
      <c r="B265" s="4"/>
    </row>
    <row r="266" spans="2:2">
      <c r="B266" s="4"/>
    </row>
    <row r="267" spans="2:2">
      <c r="B267" s="4"/>
    </row>
    <row r="268" spans="2:2">
      <c r="B268" s="4"/>
    </row>
    <row r="269" spans="2:2">
      <c r="B269" s="4"/>
    </row>
    <row r="270" spans="2:2">
      <c r="B270" s="4"/>
    </row>
    <row r="271" spans="2:2">
      <c r="B271" s="2"/>
    </row>
    <row r="272" spans="2:2">
      <c r="B272" s="4"/>
    </row>
    <row r="273" spans="2:2">
      <c r="B273" s="4"/>
    </row>
    <row r="274" spans="2:2">
      <c r="B274" s="4"/>
    </row>
    <row r="275" spans="2:2">
      <c r="B275" s="4"/>
    </row>
    <row r="276" spans="2:2">
      <c r="B276" s="4"/>
    </row>
    <row r="277" spans="2:2">
      <c r="B277" s="4"/>
    </row>
  </sheetData>
  <mergeCells count="3">
    <mergeCell ref="A1:O1"/>
    <mergeCell ref="A15:A19"/>
    <mergeCell ref="A20:A23"/>
  </mergeCells>
  <phoneticPr fontId="3" type="noConversion"/>
  <pageMargins left="0.7" right="0.7" top="0.75" bottom="0.75" header="0.3" footer="0.3"/>
  <tableParts count="2">
    <tablePart r:id="rId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96F3A-EEDE-4C97-844B-58F25AE2EC99}">
  <sheetPr codeName="Folha14"/>
  <dimension ref="A1:S242"/>
  <sheetViews>
    <sheetView zoomScale="70" zoomScaleNormal="70" workbookViewId="0">
      <pane xSplit="2" ySplit="4" topLeftCell="C5" activePane="bottomRight" state="frozen"/>
      <selection pane="bottomRight" activeCell="B89" sqref="B89"/>
      <selection pane="bottomLeft" activeCell="A5" sqref="A5"/>
      <selection pane="topRight" activeCell="C1" sqref="C1"/>
    </sheetView>
  </sheetViews>
  <sheetFormatPr defaultRowHeight="14.45" outlineLevelRow="1"/>
  <cols>
    <col min="1" max="1" width="8.7109375" style="2"/>
    <col min="2" max="2" width="96.85546875" bestFit="1" customWidth="1"/>
    <col min="3" max="3" width="8.7109375" style="3"/>
    <col min="4" max="4" width="11" style="2" bestFit="1" customWidth="1"/>
    <col min="5" max="5" width="27.7109375" style="2" customWidth="1"/>
    <col min="6" max="14" width="8.7109375" style="2"/>
    <col min="16" max="16" width="15.85546875" bestFit="1" customWidth="1"/>
    <col min="17" max="17" width="83.140625" bestFit="1" customWidth="1"/>
    <col min="18" max="18" width="23.85546875" customWidth="1"/>
  </cols>
  <sheetData>
    <row r="1" spans="1:19" ht="18.600000000000001">
      <c r="A1" s="348" t="s">
        <v>414</v>
      </c>
      <c r="B1" s="348"/>
      <c r="C1" s="348"/>
      <c r="D1" s="348"/>
      <c r="E1" s="348"/>
      <c r="F1" s="348"/>
      <c r="G1" s="348"/>
      <c r="H1" s="348"/>
      <c r="I1" s="348"/>
      <c r="J1" s="348"/>
      <c r="K1" s="348"/>
      <c r="L1" s="348"/>
      <c r="M1" s="348"/>
      <c r="N1" s="348"/>
      <c r="O1" s="348"/>
      <c r="P1" s="348"/>
      <c r="Q1" s="348"/>
    </row>
    <row r="4" spans="1:19" s="161" customFormat="1" ht="39.950000000000003" customHeight="1">
      <c r="A4" s="11">
        <v>1</v>
      </c>
      <c r="B4" s="308" t="s">
        <v>415</v>
      </c>
      <c r="C4" s="27" t="s">
        <v>136</v>
      </c>
      <c r="D4" s="27" t="s">
        <v>137</v>
      </c>
      <c r="E4" s="201" t="s">
        <v>138</v>
      </c>
      <c r="F4" s="27" t="s">
        <v>139</v>
      </c>
      <c r="G4" s="27" t="s">
        <v>140</v>
      </c>
      <c r="H4" s="27" t="s">
        <v>141</v>
      </c>
      <c r="I4" s="27" t="s">
        <v>142</v>
      </c>
      <c r="J4" s="27" t="s">
        <v>143</v>
      </c>
      <c r="K4" s="27" t="s">
        <v>144</v>
      </c>
      <c r="L4" s="27" t="s">
        <v>145</v>
      </c>
      <c r="M4" s="27" t="s">
        <v>146</v>
      </c>
      <c r="N4" s="27" t="s">
        <v>147</v>
      </c>
      <c r="O4" s="28" t="s">
        <v>148</v>
      </c>
      <c r="Q4" s="111" t="s">
        <v>149</v>
      </c>
      <c r="R4" s="111" t="s">
        <v>150</v>
      </c>
      <c r="S4" s="111" t="s">
        <v>151</v>
      </c>
    </row>
    <row r="5" spans="1:19">
      <c r="A5" s="7">
        <v>1.1000000000000001</v>
      </c>
      <c r="B5" s="24" t="s">
        <v>416</v>
      </c>
      <c r="C5" s="11" t="s">
        <v>221</v>
      </c>
      <c r="D5" s="7"/>
      <c r="E5" s="125">
        <f t="shared" ref="E5:O5" si="0">E7+E8+E19+E10</f>
        <v>0</v>
      </c>
      <c r="F5" s="125">
        <f t="shared" si="0"/>
        <v>0</v>
      </c>
      <c r="G5" s="125">
        <f t="shared" si="0"/>
        <v>0</v>
      </c>
      <c r="H5" s="125">
        <f t="shared" si="0"/>
        <v>0</v>
      </c>
      <c r="I5" s="125">
        <f t="shared" si="0"/>
        <v>0</v>
      </c>
      <c r="J5" s="125">
        <f t="shared" si="0"/>
        <v>0</v>
      </c>
      <c r="K5" s="125">
        <f t="shared" si="0"/>
        <v>0</v>
      </c>
      <c r="L5" s="125">
        <f t="shared" si="0"/>
        <v>0</v>
      </c>
      <c r="M5" s="125">
        <f t="shared" si="0"/>
        <v>0</v>
      </c>
      <c r="N5" s="125">
        <f t="shared" si="0"/>
        <v>0</v>
      </c>
      <c r="O5" s="125">
        <f t="shared" si="0"/>
        <v>0</v>
      </c>
      <c r="Q5" t="s">
        <v>417</v>
      </c>
      <c r="R5" s="11"/>
      <c r="S5" s="11"/>
    </row>
    <row r="6" spans="1:19">
      <c r="B6" s="75" t="s">
        <v>223</v>
      </c>
      <c r="C6" s="11"/>
      <c r="D6" s="7"/>
      <c r="E6" s="7"/>
      <c r="F6" s="135"/>
      <c r="G6" s="135"/>
      <c r="H6" s="135"/>
      <c r="I6" s="135"/>
      <c r="J6" s="135"/>
      <c r="K6" s="135"/>
      <c r="L6" s="135"/>
      <c r="M6" s="135"/>
      <c r="N6" s="135"/>
      <c r="O6" s="135"/>
      <c r="Q6" t="s">
        <v>417</v>
      </c>
      <c r="R6" s="11"/>
      <c r="S6" s="11"/>
    </row>
    <row r="7" spans="1:19">
      <c r="B7" s="76" t="s">
        <v>224</v>
      </c>
      <c r="C7" s="11" t="s">
        <v>221</v>
      </c>
      <c r="D7" s="7"/>
      <c r="E7" s="7"/>
      <c r="F7" s="125"/>
      <c r="G7" s="125"/>
      <c r="H7" s="125"/>
      <c r="I7" s="125"/>
      <c r="J7" s="125"/>
      <c r="K7" s="125"/>
      <c r="L7" s="125"/>
      <c r="M7" s="125"/>
      <c r="N7" s="125"/>
      <c r="O7" s="125"/>
      <c r="Q7" t="s">
        <v>417</v>
      </c>
      <c r="R7" s="11"/>
      <c r="S7" s="11"/>
    </row>
    <row r="8" spans="1:19">
      <c r="B8" s="76" t="s">
        <v>225</v>
      </c>
      <c r="C8" s="11" t="s">
        <v>221</v>
      </c>
      <c r="D8" s="7"/>
      <c r="E8" s="7"/>
      <c r="F8" s="125"/>
      <c r="G8" s="125"/>
      <c r="H8" s="125"/>
      <c r="I8" s="125"/>
      <c r="J8" s="125"/>
      <c r="K8" s="125"/>
      <c r="L8" s="125"/>
      <c r="M8" s="125"/>
      <c r="N8" s="125"/>
      <c r="O8" s="125"/>
      <c r="Q8" t="s">
        <v>417</v>
      </c>
      <c r="R8" s="11"/>
      <c r="S8" s="11"/>
    </row>
    <row r="9" spans="1:19">
      <c r="B9" s="75" t="s">
        <v>226</v>
      </c>
      <c r="C9" s="11"/>
      <c r="D9" s="7"/>
      <c r="E9" s="7"/>
      <c r="F9" s="135"/>
      <c r="G9" s="135"/>
      <c r="H9" s="135"/>
      <c r="I9" s="135"/>
      <c r="J9" s="135"/>
      <c r="K9" s="135"/>
      <c r="L9" s="135"/>
      <c r="M9" s="135"/>
      <c r="N9" s="135"/>
      <c r="O9" s="135"/>
      <c r="Q9" t="s">
        <v>417</v>
      </c>
      <c r="R9" s="11"/>
      <c r="S9" s="11"/>
    </row>
    <row r="10" spans="1:19">
      <c r="B10" s="76" t="s">
        <v>227</v>
      </c>
      <c r="C10" s="11" t="s">
        <v>221</v>
      </c>
      <c r="D10" s="7"/>
      <c r="E10" s="125">
        <f t="shared" ref="E10:O10" si="1">SUM(E11:E18)</f>
        <v>0</v>
      </c>
      <c r="F10" s="125">
        <f t="shared" si="1"/>
        <v>0</v>
      </c>
      <c r="G10" s="125">
        <f t="shared" si="1"/>
        <v>0</v>
      </c>
      <c r="H10" s="125">
        <f t="shared" si="1"/>
        <v>0</v>
      </c>
      <c r="I10" s="125">
        <f t="shared" si="1"/>
        <v>0</v>
      </c>
      <c r="J10" s="125">
        <f t="shared" si="1"/>
        <v>0</v>
      </c>
      <c r="K10" s="125">
        <f t="shared" si="1"/>
        <v>0</v>
      </c>
      <c r="L10" s="125">
        <f t="shared" si="1"/>
        <v>0</v>
      </c>
      <c r="M10" s="125">
        <f t="shared" si="1"/>
        <v>0</v>
      </c>
      <c r="N10" s="125">
        <f t="shared" si="1"/>
        <v>0</v>
      </c>
      <c r="O10" s="125">
        <f t="shared" si="1"/>
        <v>0</v>
      </c>
      <c r="Q10" t="s">
        <v>417</v>
      </c>
      <c r="R10" s="11"/>
      <c r="S10" s="11"/>
    </row>
    <row r="11" spans="1:19" hidden="1" outlineLevel="1">
      <c r="B11" s="77" t="s">
        <v>228</v>
      </c>
      <c r="C11" s="11" t="s">
        <v>221</v>
      </c>
      <c r="D11" s="7"/>
      <c r="E11" s="125"/>
      <c r="F11" s="125"/>
      <c r="G11" s="125"/>
      <c r="H11" s="125"/>
      <c r="I11" s="125"/>
      <c r="J11" s="125"/>
      <c r="K11" s="125"/>
      <c r="L11" s="125"/>
      <c r="M11" s="125"/>
      <c r="N11" s="125"/>
      <c r="O11" s="125"/>
      <c r="Q11" t="s">
        <v>417</v>
      </c>
      <c r="R11" s="11"/>
      <c r="S11" s="11"/>
    </row>
    <row r="12" spans="1:19" hidden="1" outlineLevel="1">
      <c r="B12" s="77" t="s">
        <v>229</v>
      </c>
      <c r="C12" s="11" t="s">
        <v>221</v>
      </c>
      <c r="D12" s="7"/>
      <c r="E12" s="125"/>
      <c r="F12" s="125"/>
      <c r="G12" s="125"/>
      <c r="H12" s="125"/>
      <c r="I12" s="125"/>
      <c r="J12" s="125"/>
      <c r="K12" s="125"/>
      <c r="L12" s="125"/>
      <c r="M12" s="125"/>
      <c r="N12" s="125"/>
      <c r="O12" s="125"/>
      <c r="Q12" t="s">
        <v>417</v>
      </c>
      <c r="R12" s="8"/>
    </row>
    <row r="13" spans="1:19" hidden="1" outlineLevel="1">
      <c r="B13" s="77" t="s">
        <v>230</v>
      </c>
      <c r="C13" s="11" t="s">
        <v>221</v>
      </c>
      <c r="D13" s="7"/>
      <c r="E13" s="125"/>
      <c r="F13" s="125"/>
      <c r="G13" s="125"/>
      <c r="H13" s="125"/>
      <c r="I13" s="125"/>
      <c r="J13" s="125"/>
      <c r="K13" s="125"/>
      <c r="L13" s="125"/>
      <c r="M13" s="125"/>
      <c r="N13" s="125"/>
      <c r="O13" s="125"/>
      <c r="Q13" t="s">
        <v>417</v>
      </c>
      <c r="R13" s="8"/>
    </row>
    <row r="14" spans="1:19" hidden="1" outlineLevel="1">
      <c r="B14" s="77" t="s">
        <v>231</v>
      </c>
      <c r="C14" s="11" t="s">
        <v>221</v>
      </c>
      <c r="D14" s="7"/>
      <c r="E14" s="125"/>
      <c r="F14" s="125"/>
      <c r="G14" s="125"/>
      <c r="H14" s="125"/>
      <c r="I14" s="125"/>
      <c r="J14" s="125"/>
      <c r="K14" s="125"/>
      <c r="L14" s="125"/>
      <c r="M14" s="125"/>
      <c r="N14" s="125"/>
      <c r="O14" s="125"/>
      <c r="Q14" t="s">
        <v>417</v>
      </c>
      <c r="R14" s="8"/>
    </row>
    <row r="15" spans="1:19" hidden="1" outlineLevel="1">
      <c r="B15" s="77" t="s">
        <v>232</v>
      </c>
      <c r="C15" s="11" t="s">
        <v>221</v>
      </c>
      <c r="D15" s="7"/>
      <c r="E15" s="125"/>
      <c r="F15" s="125"/>
      <c r="G15" s="125"/>
      <c r="H15" s="125"/>
      <c r="I15" s="125"/>
      <c r="J15" s="125"/>
      <c r="K15" s="125"/>
      <c r="L15" s="125"/>
      <c r="M15" s="125"/>
      <c r="N15" s="125"/>
      <c r="O15" s="125"/>
      <c r="Q15" t="s">
        <v>417</v>
      </c>
      <c r="R15" s="8"/>
    </row>
    <row r="16" spans="1:19" hidden="1" outlineLevel="1">
      <c r="B16" s="77" t="s">
        <v>233</v>
      </c>
      <c r="C16" s="11" t="s">
        <v>221</v>
      </c>
      <c r="D16" s="7"/>
      <c r="E16" s="125"/>
      <c r="F16" s="125"/>
      <c r="G16" s="125"/>
      <c r="H16" s="125"/>
      <c r="I16" s="125"/>
      <c r="J16" s="125"/>
      <c r="K16" s="125"/>
      <c r="L16" s="125"/>
      <c r="M16" s="125"/>
      <c r="N16" s="125"/>
      <c r="O16" s="125"/>
      <c r="Q16" t="s">
        <v>417</v>
      </c>
      <c r="R16" s="8"/>
    </row>
    <row r="17" spans="1:18" hidden="1" outlineLevel="1">
      <c r="B17" s="77" t="s">
        <v>234</v>
      </c>
      <c r="C17" s="11" t="s">
        <v>221</v>
      </c>
      <c r="D17" s="7"/>
      <c r="E17" s="125"/>
      <c r="F17" s="125"/>
      <c r="G17" s="125"/>
      <c r="H17" s="125"/>
      <c r="I17" s="125"/>
      <c r="J17" s="125"/>
      <c r="K17" s="125"/>
      <c r="L17" s="125"/>
      <c r="M17" s="125"/>
      <c r="N17" s="125"/>
      <c r="O17" s="125"/>
      <c r="Q17" t="s">
        <v>417</v>
      </c>
      <c r="R17" s="8"/>
    </row>
    <row r="18" spans="1:18" hidden="1" outlineLevel="1">
      <c r="B18" s="77" t="s">
        <v>235</v>
      </c>
      <c r="C18" s="11" t="s">
        <v>221</v>
      </c>
      <c r="D18" s="7"/>
      <c r="E18" s="125"/>
      <c r="F18" s="125"/>
      <c r="G18" s="125"/>
      <c r="H18" s="125"/>
      <c r="I18" s="125"/>
      <c r="J18" s="125"/>
      <c r="K18" s="125"/>
      <c r="L18" s="125"/>
      <c r="M18" s="125"/>
      <c r="N18" s="125"/>
      <c r="O18" s="125"/>
      <c r="Q18" t="s">
        <v>417</v>
      </c>
      <c r="R18" s="8"/>
    </row>
    <row r="19" spans="1:18" collapsed="1">
      <c r="B19" s="76" t="s">
        <v>236</v>
      </c>
      <c r="C19" s="11" t="s">
        <v>221</v>
      </c>
      <c r="D19" s="7"/>
      <c r="E19" s="125">
        <f>SUM(E20:E25)</f>
        <v>0</v>
      </c>
      <c r="F19" s="125">
        <f>SUM(F20:F25)</f>
        <v>0</v>
      </c>
      <c r="G19" s="125">
        <f t="shared" ref="G19:O19" si="2">SUM(G20:G25)</f>
        <v>0</v>
      </c>
      <c r="H19" s="125">
        <f t="shared" si="2"/>
        <v>0</v>
      </c>
      <c r="I19" s="125">
        <f t="shared" si="2"/>
        <v>0</v>
      </c>
      <c r="J19" s="125">
        <f t="shared" si="2"/>
        <v>0</v>
      </c>
      <c r="K19" s="125">
        <f t="shared" si="2"/>
        <v>0</v>
      </c>
      <c r="L19" s="125">
        <f t="shared" si="2"/>
        <v>0</v>
      </c>
      <c r="M19" s="125">
        <f t="shared" si="2"/>
        <v>0</v>
      </c>
      <c r="N19" s="125">
        <f t="shared" si="2"/>
        <v>0</v>
      </c>
      <c r="O19" s="125">
        <f t="shared" si="2"/>
        <v>0</v>
      </c>
      <c r="Q19" t="s">
        <v>417</v>
      </c>
      <c r="R19" s="8"/>
    </row>
    <row r="20" spans="1:18" outlineLevel="1">
      <c r="B20" s="78" t="s">
        <v>237</v>
      </c>
      <c r="C20" s="11" t="s">
        <v>221</v>
      </c>
      <c r="D20" s="7"/>
      <c r="E20" s="8"/>
      <c r="F20" s="8"/>
      <c r="G20" s="8"/>
      <c r="H20" s="8"/>
      <c r="I20" s="8"/>
      <c r="J20" s="8"/>
      <c r="K20" s="8"/>
      <c r="L20" s="8"/>
      <c r="M20" s="8"/>
      <c r="N20" s="8"/>
      <c r="O20" s="8"/>
      <c r="Q20" t="s">
        <v>417</v>
      </c>
      <c r="R20" s="8"/>
    </row>
    <row r="21" spans="1:18" outlineLevel="1">
      <c r="B21" s="78" t="s">
        <v>238</v>
      </c>
      <c r="C21" s="11" t="s">
        <v>221</v>
      </c>
      <c r="D21" s="7"/>
      <c r="E21" s="8"/>
      <c r="F21" s="8"/>
      <c r="G21" s="8"/>
      <c r="H21" s="8"/>
      <c r="I21" s="8"/>
      <c r="J21" s="8"/>
      <c r="K21" s="8"/>
      <c r="L21" s="8"/>
      <c r="M21" s="8"/>
      <c r="N21" s="8"/>
      <c r="O21" s="8"/>
      <c r="Q21" t="s">
        <v>417</v>
      </c>
      <c r="R21" s="8"/>
    </row>
    <row r="22" spans="1:18" outlineLevel="1">
      <c r="B22" s="78" t="s">
        <v>239</v>
      </c>
      <c r="C22" s="11" t="s">
        <v>221</v>
      </c>
      <c r="D22" s="7"/>
      <c r="E22" s="8"/>
      <c r="F22" s="8"/>
      <c r="G22" s="8"/>
      <c r="H22" s="8"/>
      <c r="I22" s="8"/>
      <c r="J22" s="8"/>
      <c r="K22" s="8"/>
      <c r="L22" s="8"/>
      <c r="M22" s="8"/>
      <c r="N22" s="8"/>
      <c r="O22" s="8"/>
      <c r="Q22" t="s">
        <v>417</v>
      </c>
      <c r="R22" s="8"/>
    </row>
    <row r="23" spans="1:18" outlineLevel="1">
      <c r="B23" s="78" t="s">
        <v>240</v>
      </c>
      <c r="C23" s="11" t="s">
        <v>221</v>
      </c>
      <c r="D23" s="7"/>
      <c r="E23" s="8"/>
      <c r="F23" s="8"/>
      <c r="G23" s="8"/>
      <c r="H23" s="8"/>
      <c r="I23" s="8"/>
      <c r="J23" s="8"/>
      <c r="K23" s="8"/>
      <c r="L23" s="8"/>
      <c r="M23" s="8"/>
      <c r="N23" s="8"/>
      <c r="O23" s="8"/>
      <c r="Q23" t="s">
        <v>417</v>
      </c>
      <c r="R23" s="8"/>
    </row>
    <row r="24" spans="1:18" outlineLevel="1">
      <c r="B24" s="78" t="s">
        <v>241</v>
      </c>
      <c r="C24" s="11" t="s">
        <v>221</v>
      </c>
      <c r="D24" s="7"/>
      <c r="E24" s="8"/>
      <c r="F24" s="8"/>
      <c r="G24" s="8"/>
      <c r="H24" s="8"/>
      <c r="I24" s="8"/>
      <c r="J24" s="8"/>
      <c r="K24" s="8"/>
      <c r="L24" s="8"/>
      <c r="M24" s="8"/>
      <c r="N24" s="8"/>
      <c r="O24" s="8"/>
      <c r="Q24" t="s">
        <v>417</v>
      </c>
      <c r="R24" s="8"/>
    </row>
    <row r="25" spans="1:18" outlineLevel="1">
      <c r="B25" s="78" t="s">
        <v>242</v>
      </c>
      <c r="C25" s="11" t="s">
        <v>221</v>
      </c>
      <c r="D25" s="7"/>
      <c r="E25" s="8"/>
      <c r="F25" s="8"/>
      <c r="G25" s="8"/>
      <c r="H25" s="8"/>
      <c r="I25" s="8"/>
      <c r="J25" s="8"/>
      <c r="K25" s="8"/>
      <c r="L25" s="8"/>
      <c r="M25" s="8"/>
      <c r="N25" s="8"/>
      <c r="O25" s="8"/>
      <c r="Q25" t="s">
        <v>417</v>
      </c>
      <c r="R25" s="8"/>
    </row>
    <row r="26" spans="1:18">
      <c r="A26" s="7">
        <v>1.2</v>
      </c>
      <c r="B26" s="24" t="s">
        <v>418</v>
      </c>
      <c r="C26" s="11" t="s">
        <v>221</v>
      </c>
      <c r="D26" s="112"/>
      <c r="E26" s="125">
        <f t="shared" ref="E26:O26" si="3">E28+E29+E40+E31</f>
        <v>0</v>
      </c>
      <c r="F26" s="125">
        <f t="shared" si="3"/>
        <v>0</v>
      </c>
      <c r="G26" s="125">
        <f t="shared" si="3"/>
        <v>0</v>
      </c>
      <c r="H26" s="125">
        <f t="shared" si="3"/>
        <v>0</v>
      </c>
      <c r="I26" s="125">
        <f t="shared" si="3"/>
        <v>0</v>
      </c>
      <c r="J26" s="125">
        <f t="shared" si="3"/>
        <v>0</v>
      </c>
      <c r="K26" s="125">
        <f t="shared" si="3"/>
        <v>0</v>
      </c>
      <c r="L26" s="125">
        <f t="shared" si="3"/>
        <v>0</v>
      </c>
      <c r="M26" s="125">
        <f t="shared" si="3"/>
        <v>0</v>
      </c>
      <c r="N26" s="125">
        <f t="shared" si="3"/>
        <v>0</v>
      </c>
      <c r="O26" s="125">
        <f t="shared" si="3"/>
        <v>0</v>
      </c>
      <c r="Q26" t="s">
        <v>417</v>
      </c>
      <c r="R26" s="8"/>
    </row>
    <row r="27" spans="1:18">
      <c r="B27" s="75" t="s">
        <v>223</v>
      </c>
      <c r="C27" s="11"/>
      <c r="D27" s="7"/>
      <c r="E27" s="7"/>
      <c r="F27" s="135"/>
      <c r="G27" s="135"/>
      <c r="H27" s="135"/>
      <c r="I27" s="135"/>
      <c r="J27" s="135"/>
      <c r="K27" s="135"/>
      <c r="L27" s="135"/>
      <c r="M27" s="135"/>
      <c r="N27" s="135"/>
      <c r="O27" s="135"/>
      <c r="Q27" t="s">
        <v>417</v>
      </c>
      <c r="R27" s="8"/>
    </row>
    <row r="28" spans="1:18">
      <c r="B28" s="76" t="s">
        <v>224</v>
      </c>
      <c r="C28" s="11" t="s">
        <v>221</v>
      </c>
      <c r="D28" s="7"/>
      <c r="E28" s="7"/>
      <c r="F28" s="125"/>
      <c r="G28" s="125"/>
      <c r="H28" s="125"/>
      <c r="I28" s="125"/>
      <c r="J28" s="125"/>
      <c r="K28" s="125"/>
      <c r="L28" s="125"/>
      <c r="M28" s="125"/>
      <c r="N28" s="125"/>
      <c r="O28" s="125"/>
      <c r="Q28" t="s">
        <v>417</v>
      </c>
      <c r="R28" s="8"/>
    </row>
    <row r="29" spans="1:18">
      <c r="B29" s="76" t="s">
        <v>225</v>
      </c>
      <c r="C29" s="11" t="s">
        <v>221</v>
      </c>
      <c r="D29" s="7"/>
      <c r="E29" s="7"/>
      <c r="F29" s="125"/>
      <c r="G29" s="125"/>
      <c r="H29" s="125"/>
      <c r="I29" s="125"/>
      <c r="J29" s="125"/>
      <c r="K29" s="125"/>
      <c r="L29" s="125"/>
      <c r="M29" s="125"/>
      <c r="N29" s="125"/>
      <c r="O29" s="125"/>
      <c r="Q29" t="s">
        <v>417</v>
      </c>
      <c r="R29" s="8"/>
    </row>
    <row r="30" spans="1:18">
      <c r="B30" s="75" t="s">
        <v>226</v>
      </c>
      <c r="C30" s="11"/>
      <c r="D30" s="7"/>
      <c r="E30" s="7"/>
      <c r="F30" s="135"/>
      <c r="G30" s="135"/>
      <c r="H30" s="135"/>
      <c r="I30" s="135"/>
      <c r="J30" s="135"/>
      <c r="K30" s="135"/>
      <c r="L30" s="135"/>
      <c r="M30" s="135"/>
      <c r="N30" s="135"/>
      <c r="O30" s="135"/>
      <c r="Q30" t="s">
        <v>417</v>
      </c>
      <c r="R30" s="8"/>
    </row>
    <row r="31" spans="1:18">
      <c r="B31" s="76" t="s">
        <v>227</v>
      </c>
      <c r="C31" s="11" t="s">
        <v>221</v>
      </c>
      <c r="D31" s="7"/>
      <c r="E31" s="125">
        <f t="shared" ref="E31:O31" si="4">SUM(E32:E39)</f>
        <v>0</v>
      </c>
      <c r="F31" s="125">
        <f t="shared" si="4"/>
        <v>0</v>
      </c>
      <c r="G31" s="125">
        <f t="shared" si="4"/>
        <v>0</v>
      </c>
      <c r="H31" s="125">
        <f t="shared" si="4"/>
        <v>0</v>
      </c>
      <c r="I31" s="125">
        <f t="shared" si="4"/>
        <v>0</v>
      </c>
      <c r="J31" s="125">
        <f t="shared" si="4"/>
        <v>0</v>
      </c>
      <c r="K31" s="125">
        <f t="shared" si="4"/>
        <v>0</v>
      </c>
      <c r="L31" s="125">
        <f t="shared" si="4"/>
        <v>0</v>
      </c>
      <c r="M31" s="125">
        <f t="shared" si="4"/>
        <v>0</v>
      </c>
      <c r="N31" s="125">
        <f t="shared" si="4"/>
        <v>0</v>
      </c>
      <c r="O31" s="125">
        <f t="shared" si="4"/>
        <v>0</v>
      </c>
      <c r="Q31" t="s">
        <v>417</v>
      </c>
      <c r="R31" s="8"/>
    </row>
    <row r="32" spans="1:18" hidden="1" outlineLevel="1">
      <c r="B32" s="77" t="s">
        <v>228</v>
      </c>
      <c r="C32" s="11" t="s">
        <v>221</v>
      </c>
      <c r="D32" s="7"/>
      <c r="E32" s="125"/>
      <c r="F32" s="125"/>
      <c r="G32" s="125"/>
      <c r="H32" s="125"/>
      <c r="I32" s="125"/>
      <c r="J32" s="125"/>
      <c r="K32" s="125"/>
      <c r="L32" s="125"/>
      <c r="M32" s="125"/>
      <c r="N32" s="125"/>
      <c r="O32" s="125"/>
      <c r="Q32" t="s">
        <v>417</v>
      </c>
      <c r="R32" s="8"/>
    </row>
    <row r="33" spans="1:18" hidden="1" outlineLevel="1">
      <c r="B33" s="77" t="s">
        <v>229</v>
      </c>
      <c r="C33" s="11" t="s">
        <v>221</v>
      </c>
      <c r="D33" s="7"/>
      <c r="E33" s="125"/>
      <c r="F33" s="125"/>
      <c r="G33" s="125"/>
      <c r="H33" s="125"/>
      <c r="I33" s="125"/>
      <c r="J33" s="125"/>
      <c r="K33" s="125"/>
      <c r="L33" s="125"/>
      <c r="M33" s="125"/>
      <c r="N33" s="125"/>
      <c r="O33" s="125"/>
      <c r="Q33" t="s">
        <v>417</v>
      </c>
      <c r="R33" s="8"/>
    </row>
    <row r="34" spans="1:18" hidden="1" outlineLevel="1">
      <c r="B34" s="77" t="s">
        <v>230</v>
      </c>
      <c r="C34" s="11" t="s">
        <v>221</v>
      </c>
      <c r="D34" s="7"/>
      <c r="E34" s="125"/>
      <c r="F34" s="125"/>
      <c r="G34" s="125"/>
      <c r="H34" s="125"/>
      <c r="I34" s="125"/>
      <c r="J34" s="125"/>
      <c r="K34" s="125"/>
      <c r="L34" s="125"/>
      <c r="M34" s="125"/>
      <c r="N34" s="125"/>
      <c r="O34" s="125"/>
      <c r="Q34" t="s">
        <v>417</v>
      </c>
      <c r="R34" s="8"/>
    </row>
    <row r="35" spans="1:18" hidden="1" outlineLevel="1">
      <c r="B35" s="77" t="s">
        <v>231</v>
      </c>
      <c r="C35" s="11" t="s">
        <v>221</v>
      </c>
      <c r="D35" s="7"/>
      <c r="E35" s="125"/>
      <c r="F35" s="125"/>
      <c r="G35" s="125"/>
      <c r="H35" s="125"/>
      <c r="I35" s="125"/>
      <c r="J35" s="125"/>
      <c r="K35" s="125"/>
      <c r="L35" s="125"/>
      <c r="M35" s="125"/>
      <c r="N35" s="125"/>
      <c r="O35" s="125"/>
      <c r="Q35" t="s">
        <v>417</v>
      </c>
      <c r="R35" s="8"/>
    </row>
    <row r="36" spans="1:18" hidden="1" outlineLevel="1">
      <c r="B36" s="77" t="s">
        <v>232</v>
      </c>
      <c r="C36" s="11" t="s">
        <v>221</v>
      </c>
      <c r="D36" s="7"/>
      <c r="E36" s="125"/>
      <c r="F36" s="125"/>
      <c r="G36" s="125"/>
      <c r="H36" s="125"/>
      <c r="I36" s="125"/>
      <c r="J36" s="125"/>
      <c r="K36" s="125"/>
      <c r="L36" s="125"/>
      <c r="M36" s="125"/>
      <c r="N36" s="125"/>
      <c r="O36" s="125"/>
      <c r="Q36" t="s">
        <v>417</v>
      </c>
      <c r="R36" s="8"/>
    </row>
    <row r="37" spans="1:18" hidden="1" outlineLevel="1">
      <c r="B37" s="77" t="s">
        <v>233</v>
      </c>
      <c r="C37" s="11" t="s">
        <v>221</v>
      </c>
      <c r="D37" s="7"/>
      <c r="E37" s="125"/>
      <c r="F37" s="125"/>
      <c r="G37" s="125"/>
      <c r="H37" s="125"/>
      <c r="I37" s="125"/>
      <c r="J37" s="125"/>
      <c r="K37" s="125"/>
      <c r="L37" s="125"/>
      <c r="M37" s="125"/>
      <c r="N37" s="125"/>
      <c r="O37" s="125"/>
      <c r="Q37" t="s">
        <v>417</v>
      </c>
      <c r="R37" s="8"/>
    </row>
    <row r="38" spans="1:18" hidden="1" outlineLevel="1">
      <c r="B38" s="77" t="s">
        <v>234</v>
      </c>
      <c r="C38" s="11" t="s">
        <v>221</v>
      </c>
      <c r="D38" s="7"/>
      <c r="E38" s="125"/>
      <c r="F38" s="125"/>
      <c r="G38" s="125"/>
      <c r="H38" s="125"/>
      <c r="I38" s="125"/>
      <c r="J38" s="125"/>
      <c r="K38" s="125"/>
      <c r="L38" s="125"/>
      <c r="M38" s="125"/>
      <c r="N38" s="125"/>
      <c r="O38" s="125"/>
      <c r="Q38" t="s">
        <v>417</v>
      </c>
      <c r="R38" s="8"/>
    </row>
    <row r="39" spans="1:18" hidden="1" outlineLevel="1">
      <c r="B39" s="77" t="s">
        <v>235</v>
      </c>
      <c r="C39" s="11" t="s">
        <v>221</v>
      </c>
      <c r="D39" s="7"/>
      <c r="E39" s="125"/>
      <c r="F39" s="125"/>
      <c r="G39" s="125"/>
      <c r="H39" s="125"/>
      <c r="I39" s="125"/>
      <c r="J39" s="125"/>
      <c r="K39" s="125"/>
      <c r="L39" s="125"/>
      <c r="M39" s="125"/>
      <c r="N39" s="125"/>
      <c r="O39" s="125"/>
      <c r="Q39" t="s">
        <v>417</v>
      </c>
      <c r="R39" s="8"/>
    </row>
    <row r="40" spans="1:18" collapsed="1">
      <c r="B40" s="76" t="s">
        <v>236</v>
      </c>
      <c r="C40" s="11" t="s">
        <v>221</v>
      </c>
      <c r="D40" s="7"/>
      <c r="E40" s="125">
        <f>SUM(E41:E46)</f>
        <v>0</v>
      </c>
      <c r="F40" s="125">
        <f>SUM(F41:F46)</f>
        <v>0</v>
      </c>
      <c r="G40" s="125">
        <f t="shared" ref="G40:O40" si="5">SUM(G41:G46)</f>
        <v>0</v>
      </c>
      <c r="H40" s="125">
        <f t="shared" si="5"/>
        <v>0</v>
      </c>
      <c r="I40" s="125">
        <f t="shared" si="5"/>
        <v>0</v>
      </c>
      <c r="J40" s="125">
        <f t="shared" si="5"/>
        <v>0</v>
      </c>
      <c r="K40" s="125">
        <f t="shared" si="5"/>
        <v>0</v>
      </c>
      <c r="L40" s="125">
        <f t="shared" si="5"/>
        <v>0</v>
      </c>
      <c r="M40" s="125">
        <f t="shared" si="5"/>
        <v>0</v>
      </c>
      <c r="N40" s="125">
        <f t="shared" si="5"/>
        <v>0</v>
      </c>
      <c r="O40" s="125">
        <f t="shared" si="5"/>
        <v>0</v>
      </c>
      <c r="Q40" t="s">
        <v>417</v>
      </c>
      <c r="R40" s="8"/>
    </row>
    <row r="41" spans="1:18" outlineLevel="1">
      <c r="B41" s="78" t="s">
        <v>237</v>
      </c>
      <c r="C41" s="11" t="s">
        <v>221</v>
      </c>
      <c r="D41" s="7"/>
      <c r="E41" s="8"/>
      <c r="F41" s="8"/>
      <c r="G41" s="8"/>
      <c r="H41" s="8"/>
      <c r="I41" s="8"/>
      <c r="J41" s="8"/>
      <c r="K41" s="8"/>
      <c r="L41" s="8"/>
      <c r="M41" s="8"/>
      <c r="N41" s="8"/>
      <c r="O41" s="8"/>
      <c r="Q41" t="s">
        <v>417</v>
      </c>
      <c r="R41" s="8"/>
    </row>
    <row r="42" spans="1:18" outlineLevel="1">
      <c r="B42" s="78" t="s">
        <v>238</v>
      </c>
      <c r="C42" s="11" t="s">
        <v>221</v>
      </c>
      <c r="D42" s="7"/>
      <c r="E42" s="8"/>
      <c r="F42" s="8"/>
      <c r="G42" s="8"/>
      <c r="H42" s="8"/>
      <c r="I42" s="8"/>
      <c r="J42" s="8"/>
      <c r="K42" s="8"/>
      <c r="L42" s="8"/>
      <c r="M42" s="8"/>
      <c r="N42" s="8"/>
      <c r="O42" s="8"/>
      <c r="Q42" t="s">
        <v>417</v>
      </c>
      <c r="R42" s="8"/>
    </row>
    <row r="43" spans="1:18" outlineLevel="1">
      <c r="B43" s="78" t="s">
        <v>239</v>
      </c>
      <c r="C43" s="11" t="s">
        <v>221</v>
      </c>
      <c r="D43" s="7"/>
      <c r="E43" s="8"/>
      <c r="F43" s="8"/>
      <c r="G43" s="8"/>
      <c r="H43" s="8"/>
      <c r="I43" s="8"/>
      <c r="J43" s="8"/>
      <c r="K43" s="8"/>
      <c r="L43" s="8"/>
      <c r="M43" s="8"/>
      <c r="N43" s="8"/>
      <c r="O43" s="8"/>
      <c r="Q43" t="s">
        <v>417</v>
      </c>
      <c r="R43" s="8"/>
    </row>
    <row r="44" spans="1:18" outlineLevel="1">
      <c r="B44" s="78" t="s">
        <v>240</v>
      </c>
      <c r="C44" s="11" t="s">
        <v>221</v>
      </c>
      <c r="D44" s="7"/>
      <c r="E44" s="8"/>
      <c r="F44" s="8"/>
      <c r="G44" s="8"/>
      <c r="H44" s="8"/>
      <c r="I44" s="8"/>
      <c r="J44" s="8"/>
      <c r="K44" s="8"/>
      <c r="L44" s="8"/>
      <c r="M44" s="8"/>
      <c r="N44" s="8"/>
      <c r="O44" s="8"/>
      <c r="Q44" t="s">
        <v>417</v>
      </c>
      <c r="R44" s="8"/>
    </row>
    <row r="45" spans="1:18" outlineLevel="1">
      <c r="B45" s="78" t="s">
        <v>241</v>
      </c>
      <c r="C45" s="11" t="s">
        <v>221</v>
      </c>
      <c r="D45" s="7"/>
      <c r="E45" s="8"/>
      <c r="F45" s="8"/>
      <c r="G45" s="8"/>
      <c r="H45" s="8"/>
      <c r="I45" s="8"/>
      <c r="J45" s="8"/>
      <c r="K45" s="8"/>
      <c r="L45" s="8"/>
      <c r="M45" s="8"/>
      <c r="N45" s="8"/>
      <c r="O45" s="8"/>
      <c r="Q45" t="s">
        <v>417</v>
      </c>
      <c r="R45" s="8"/>
    </row>
    <row r="46" spans="1:18" outlineLevel="1">
      <c r="B46" s="78" t="s">
        <v>242</v>
      </c>
      <c r="C46" s="11" t="s">
        <v>221</v>
      </c>
      <c r="D46" s="7"/>
      <c r="E46" s="8"/>
      <c r="F46" s="8"/>
      <c r="G46" s="8"/>
      <c r="H46" s="8"/>
      <c r="I46" s="8"/>
      <c r="J46" s="8"/>
      <c r="K46" s="8"/>
      <c r="L46" s="8"/>
      <c r="M46" s="8"/>
      <c r="N46" s="8"/>
      <c r="O46" s="8"/>
      <c r="Q46" t="s">
        <v>417</v>
      </c>
      <c r="R46" s="8"/>
    </row>
    <row r="47" spans="1:18">
      <c r="A47" s="7">
        <v>1.3</v>
      </c>
      <c r="B47" s="24" t="s">
        <v>419</v>
      </c>
      <c r="C47" s="11" t="s">
        <v>221</v>
      </c>
      <c r="D47" s="112"/>
      <c r="E47" s="125">
        <f t="shared" ref="E47:O47" si="6">E49+E50+E61+E52</f>
        <v>0</v>
      </c>
      <c r="F47" s="125">
        <f t="shared" si="6"/>
        <v>0</v>
      </c>
      <c r="G47" s="125">
        <f t="shared" si="6"/>
        <v>0</v>
      </c>
      <c r="H47" s="125">
        <f t="shared" si="6"/>
        <v>0</v>
      </c>
      <c r="I47" s="125">
        <f t="shared" si="6"/>
        <v>0</v>
      </c>
      <c r="J47" s="125">
        <f t="shared" si="6"/>
        <v>0</v>
      </c>
      <c r="K47" s="125">
        <f t="shared" si="6"/>
        <v>0</v>
      </c>
      <c r="L47" s="125">
        <f t="shared" si="6"/>
        <v>0</v>
      </c>
      <c r="M47" s="125">
        <f t="shared" si="6"/>
        <v>0</v>
      </c>
      <c r="N47" s="125">
        <f t="shared" si="6"/>
        <v>0</v>
      </c>
      <c r="O47" s="125">
        <f t="shared" si="6"/>
        <v>0</v>
      </c>
      <c r="Q47" t="s">
        <v>417</v>
      </c>
      <c r="R47" s="8"/>
    </row>
    <row r="48" spans="1:18">
      <c r="B48" s="75" t="s">
        <v>223</v>
      </c>
      <c r="C48" s="11"/>
      <c r="D48" s="7"/>
      <c r="E48" s="7"/>
      <c r="F48" s="135"/>
      <c r="G48" s="135"/>
      <c r="H48" s="135"/>
      <c r="I48" s="135"/>
      <c r="J48" s="135"/>
      <c r="K48" s="135"/>
      <c r="L48" s="135"/>
      <c r="M48" s="135"/>
      <c r="N48" s="135"/>
      <c r="O48" s="135"/>
      <c r="Q48" t="s">
        <v>417</v>
      </c>
      <c r="R48" s="8"/>
    </row>
    <row r="49" spans="2:18">
      <c r="B49" s="76" t="s">
        <v>224</v>
      </c>
      <c r="C49" s="11" t="s">
        <v>221</v>
      </c>
      <c r="D49" s="7"/>
      <c r="E49" s="7"/>
      <c r="F49" s="125"/>
      <c r="G49" s="125"/>
      <c r="H49" s="125"/>
      <c r="I49" s="125"/>
      <c r="J49" s="125"/>
      <c r="K49" s="125"/>
      <c r="L49" s="125"/>
      <c r="M49" s="125"/>
      <c r="N49" s="125"/>
      <c r="O49" s="125"/>
      <c r="Q49" t="s">
        <v>417</v>
      </c>
      <c r="R49" s="8"/>
    </row>
    <row r="50" spans="2:18">
      <c r="B50" s="76" t="s">
        <v>225</v>
      </c>
      <c r="C50" s="11" t="s">
        <v>221</v>
      </c>
      <c r="D50" s="7"/>
      <c r="E50" s="7"/>
      <c r="F50" s="125"/>
      <c r="G50" s="125"/>
      <c r="H50" s="125"/>
      <c r="I50" s="125"/>
      <c r="J50" s="125"/>
      <c r="K50" s="125"/>
      <c r="L50" s="125"/>
      <c r="M50" s="125"/>
      <c r="N50" s="125"/>
      <c r="O50" s="125"/>
      <c r="Q50" t="s">
        <v>417</v>
      </c>
      <c r="R50" s="8"/>
    </row>
    <row r="51" spans="2:18">
      <c r="B51" s="75" t="s">
        <v>226</v>
      </c>
      <c r="C51" s="11"/>
      <c r="D51" s="7"/>
      <c r="E51" s="7"/>
      <c r="F51" s="135"/>
      <c r="G51" s="135"/>
      <c r="H51" s="135"/>
      <c r="I51" s="135"/>
      <c r="J51" s="135"/>
      <c r="K51" s="135"/>
      <c r="L51" s="135"/>
      <c r="M51" s="135"/>
      <c r="N51" s="135"/>
      <c r="O51" s="135"/>
      <c r="Q51" t="s">
        <v>417</v>
      </c>
      <c r="R51" s="8"/>
    </row>
    <row r="52" spans="2:18">
      <c r="B52" s="76" t="s">
        <v>227</v>
      </c>
      <c r="C52" s="11" t="s">
        <v>221</v>
      </c>
      <c r="D52" s="7"/>
      <c r="E52" s="125">
        <f t="shared" ref="E52:O52" si="7">SUM(E53:E60)</f>
        <v>0</v>
      </c>
      <c r="F52" s="125">
        <f t="shared" si="7"/>
        <v>0</v>
      </c>
      <c r="G52" s="125">
        <f t="shared" si="7"/>
        <v>0</v>
      </c>
      <c r="H52" s="125">
        <f t="shared" si="7"/>
        <v>0</v>
      </c>
      <c r="I52" s="125">
        <f t="shared" si="7"/>
        <v>0</v>
      </c>
      <c r="J52" s="125">
        <f t="shared" si="7"/>
        <v>0</v>
      </c>
      <c r="K52" s="125">
        <f t="shared" si="7"/>
        <v>0</v>
      </c>
      <c r="L52" s="125">
        <f t="shared" si="7"/>
        <v>0</v>
      </c>
      <c r="M52" s="125">
        <f t="shared" si="7"/>
        <v>0</v>
      </c>
      <c r="N52" s="125">
        <f t="shared" si="7"/>
        <v>0</v>
      </c>
      <c r="O52" s="125">
        <f t="shared" si="7"/>
        <v>0</v>
      </c>
      <c r="Q52" t="s">
        <v>417</v>
      </c>
      <c r="R52" s="8"/>
    </row>
    <row r="53" spans="2:18" hidden="1" outlineLevel="1">
      <c r="B53" s="77" t="s">
        <v>228</v>
      </c>
      <c r="C53" s="11" t="s">
        <v>221</v>
      </c>
      <c r="D53" s="7"/>
      <c r="E53" s="125"/>
      <c r="F53" s="125"/>
      <c r="G53" s="125"/>
      <c r="H53" s="125"/>
      <c r="I53" s="125"/>
      <c r="J53" s="125"/>
      <c r="K53" s="125"/>
      <c r="L53" s="125"/>
      <c r="M53" s="125"/>
      <c r="N53" s="125"/>
      <c r="O53" s="125"/>
      <c r="Q53" t="s">
        <v>417</v>
      </c>
      <c r="R53" s="8"/>
    </row>
    <row r="54" spans="2:18" hidden="1" outlineLevel="1">
      <c r="B54" s="77" t="s">
        <v>229</v>
      </c>
      <c r="C54" s="11" t="s">
        <v>221</v>
      </c>
      <c r="D54" s="7"/>
      <c r="E54" s="125"/>
      <c r="F54" s="125"/>
      <c r="G54" s="125"/>
      <c r="H54" s="125"/>
      <c r="I54" s="125"/>
      <c r="J54" s="125"/>
      <c r="K54" s="125"/>
      <c r="L54" s="125"/>
      <c r="M54" s="125"/>
      <c r="N54" s="125"/>
      <c r="O54" s="125"/>
      <c r="Q54" t="s">
        <v>417</v>
      </c>
      <c r="R54" s="8"/>
    </row>
    <row r="55" spans="2:18" hidden="1" outlineLevel="1">
      <c r="B55" s="77" t="s">
        <v>230</v>
      </c>
      <c r="C55" s="11" t="s">
        <v>221</v>
      </c>
      <c r="D55" s="7"/>
      <c r="E55" s="125"/>
      <c r="F55" s="125"/>
      <c r="G55" s="125"/>
      <c r="H55" s="125"/>
      <c r="I55" s="125"/>
      <c r="J55" s="125"/>
      <c r="K55" s="125"/>
      <c r="L55" s="125"/>
      <c r="M55" s="125"/>
      <c r="N55" s="125"/>
      <c r="O55" s="125"/>
      <c r="Q55" t="s">
        <v>417</v>
      </c>
      <c r="R55" s="8"/>
    </row>
    <row r="56" spans="2:18" hidden="1" outlineLevel="1">
      <c r="B56" s="77" t="s">
        <v>231</v>
      </c>
      <c r="C56" s="11" t="s">
        <v>221</v>
      </c>
      <c r="D56" s="7"/>
      <c r="E56" s="125"/>
      <c r="F56" s="125"/>
      <c r="G56" s="125"/>
      <c r="H56" s="125"/>
      <c r="I56" s="125"/>
      <c r="J56" s="125"/>
      <c r="K56" s="125"/>
      <c r="L56" s="125"/>
      <c r="M56" s="125"/>
      <c r="N56" s="125"/>
      <c r="O56" s="125"/>
      <c r="Q56" t="s">
        <v>417</v>
      </c>
      <c r="R56" s="8"/>
    </row>
    <row r="57" spans="2:18" hidden="1" outlineLevel="1">
      <c r="B57" s="77" t="s">
        <v>232</v>
      </c>
      <c r="C57" s="11" t="s">
        <v>221</v>
      </c>
      <c r="D57" s="7"/>
      <c r="E57" s="125"/>
      <c r="F57" s="125"/>
      <c r="G57" s="125"/>
      <c r="H57" s="125"/>
      <c r="I57" s="125"/>
      <c r="J57" s="125"/>
      <c r="K57" s="125"/>
      <c r="L57" s="125"/>
      <c r="M57" s="125"/>
      <c r="N57" s="125"/>
      <c r="O57" s="125"/>
      <c r="Q57" t="s">
        <v>417</v>
      </c>
      <c r="R57" s="8"/>
    </row>
    <row r="58" spans="2:18" hidden="1" outlineLevel="1">
      <c r="B58" s="77" t="s">
        <v>233</v>
      </c>
      <c r="C58" s="11" t="s">
        <v>221</v>
      </c>
      <c r="D58" s="7"/>
      <c r="E58" s="125"/>
      <c r="F58" s="125"/>
      <c r="G58" s="125"/>
      <c r="H58" s="125"/>
      <c r="I58" s="125"/>
      <c r="J58" s="125"/>
      <c r="K58" s="125"/>
      <c r="L58" s="125"/>
      <c r="M58" s="125"/>
      <c r="N58" s="125"/>
      <c r="O58" s="125"/>
      <c r="Q58" t="s">
        <v>417</v>
      </c>
      <c r="R58" s="8"/>
    </row>
    <row r="59" spans="2:18" hidden="1" outlineLevel="1">
      <c r="B59" s="77" t="s">
        <v>234</v>
      </c>
      <c r="C59" s="11" t="s">
        <v>221</v>
      </c>
      <c r="D59" s="7"/>
      <c r="E59" s="125"/>
      <c r="F59" s="125"/>
      <c r="G59" s="125"/>
      <c r="H59" s="125"/>
      <c r="I59" s="125"/>
      <c r="J59" s="125"/>
      <c r="K59" s="125"/>
      <c r="L59" s="125"/>
      <c r="M59" s="125"/>
      <c r="N59" s="125"/>
      <c r="O59" s="125"/>
      <c r="Q59" t="s">
        <v>417</v>
      </c>
      <c r="R59" s="8"/>
    </row>
    <row r="60" spans="2:18" hidden="1" outlineLevel="1">
      <c r="B60" s="77" t="s">
        <v>235</v>
      </c>
      <c r="C60" s="11" t="s">
        <v>221</v>
      </c>
      <c r="D60" s="7"/>
      <c r="E60" s="125"/>
      <c r="F60" s="125"/>
      <c r="G60" s="125"/>
      <c r="H60" s="125"/>
      <c r="I60" s="125"/>
      <c r="J60" s="125"/>
      <c r="K60" s="125"/>
      <c r="L60" s="125"/>
      <c r="M60" s="125"/>
      <c r="N60" s="125"/>
      <c r="O60" s="125"/>
      <c r="Q60" t="s">
        <v>417</v>
      </c>
      <c r="R60" s="8"/>
    </row>
    <row r="61" spans="2:18" collapsed="1">
      <c r="B61" s="76" t="s">
        <v>236</v>
      </c>
      <c r="C61" s="11" t="s">
        <v>221</v>
      </c>
      <c r="D61" s="7"/>
      <c r="E61" s="125">
        <f>SUM(E62:E67)</f>
        <v>0</v>
      </c>
      <c r="F61" s="125">
        <f>SUM(F62:F67)</f>
        <v>0</v>
      </c>
      <c r="G61" s="125">
        <f t="shared" ref="G61:O61" si="8">SUM(G62:G67)</f>
        <v>0</v>
      </c>
      <c r="H61" s="125">
        <f t="shared" si="8"/>
        <v>0</v>
      </c>
      <c r="I61" s="125">
        <f t="shared" si="8"/>
        <v>0</v>
      </c>
      <c r="J61" s="125">
        <f t="shared" si="8"/>
        <v>0</v>
      </c>
      <c r="K61" s="125">
        <f t="shared" si="8"/>
        <v>0</v>
      </c>
      <c r="L61" s="125">
        <f t="shared" si="8"/>
        <v>0</v>
      </c>
      <c r="M61" s="125">
        <f t="shared" si="8"/>
        <v>0</v>
      </c>
      <c r="N61" s="125">
        <f t="shared" si="8"/>
        <v>0</v>
      </c>
      <c r="O61" s="125">
        <f t="shared" si="8"/>
        <v>0</v>
      </c>
      <c r="Q61" t="s">
        <v>417</v>
      </c>
      <c r="R61" s="8"/>
    </row>
    <row r="62" spans="2:18" outlineLevel="1">
      <c r="B62" s="78" t="s">
        <v>237</v>
      </c>
      <c r="C62" s="11" t="s">
        <v>221</v>
      </c>
      <c r="D62" s="7"/>
      <c r="E62" s="8"/>
      <c r="F62" s="8"/>
      <c r="G62" s="8"/>
      <c r="H62" s="8"/>
      <c r="I62" s="8"/>
      <c r="J62" s="8"/>
      <c r="K62" s="8"/>
      <c r="L62" s="8"/>
      <c r="M62" s="8"/>
      <c r="N62" s="8"/>
      <c r="O62" s="8"/>
      <c r="Q62" t="s">
        <v>417</v>
      </c>
      <c r="R62" s="8"/>
    </row>
    <row r="63" spans="2:18" outlineLevel="1">
      <c r="B63" s="78" t="s">
        <v>238</v>
      </c>
      <c r="C63" s="11" t="s">
        <v>221</v>
      </c>
      <c r="D63" s="7"/>
      <c r="E63" s="8"/>
      <c r="F63" s="8"/>
      <c r="G63" s="8"/>
      <c r="H63" s="8"/>
      <c r="I63" s="8"/>
      <c r="J63" s="8"/>
      <c r="K63" s="8"/>
      <c r="L63" s="8"/>
      <c r="M63" s="8"/>
      <c r="N63" s="8"/>
      <c r="O63" s="8"/>
      <c r="Q63" t="s">
        <v>417</v>
      </c>
      <c r="R63" s="8"/>
    </row>
    <row r="64" spans="2:18" outlineLevel="1">
      <c r="B64" s="78" t="s">
        <v>239</v>
      </c>
      <c r="C64" s="11" t="s">
        <v>221</v>
      </c>
      <c r="D64" s="7"/>
      <c r="E64" s="8"/>
      <c r="F64" s="8"/>
      <c r="G64" s="8"/>
      <c r="H64" s="8"/>
      <c r="I64" s="8"/>
      <c r="J64" s="8"/>
      <c r="K64" s="8"/>
      <c r="L64" s="8"/>
      <c r="M64" s="8"/>
      <c r="N64" s="8"/>
      <c r="O64" s="8"/>
      <c r="Q64" t="s">
        <v>417</v>
      </c>
      <c r="R64" s="8"/>
    </row>
    <row r="65" spans="1:18" outlineLevel="1">
      <c r="B65" s="78" t="s">
        <v>240</v>
      </c>
      <c r="C65" s="11" t="s">
        <v>221</v>
      </c>
      <c r="D65" s="7"/>
      <c r="E65" s="8"/>
      <c r="F65" s="8"/>
      <c r="G65" s="8"/>
      <c r="H65" s="8"/>
      <c r="I65" s="8"/>
      <c r="J65" s="8"/>
      <c r="K65" s="8"/>
      <c r="L65" s="8"/>
      <c r="M65" s="8"/>
      <c r="N65" s="8"/>
      <c r="O65" s="8"/>
      <c r="Q65" t="s">
        <v>417</v>
      </c>
      <c r="R65" s="8"/>
    </row>
    <row r="66" spans="1:18" outlineLevel="1">
      <c r="B66" s="78" t="s">
        <v>241</v>
      </c>
      <c r="C66" s="11" t="s">
        <v>221</v>
      </c>
      <c r="D66" s="7"/>
      <c r="E66" s="8"/>
      <c r="F66" s="8"/>
      <c r="G66" s="8"/>
      <c r="H66" s="8"/>
      <c r="I66" s="8"/>
      <c r="J66" s="8"/>
      <c r="K66" s="8"/>
      <c r="L66" s="8"/>
      <c r="M66" s="8"/>
      <c r="N66" s="8"/>
      <c r="O66" s="8"/>
      <c r="Q66" t="s">
        <v>417</v>
      </c>
      <c r="R66" s="8"/>
    </row>
    <row r="67" spans="1:18" outlineLevel="1">
      <c r="B67" s="78" t="s">
        <v>242</v>
      </c>
      <c r="C67" s="11" t="s">
        <v>221</v>
      </c>
      <c r="D67" s="7"/>
      <c r="E67" s="8"/>
      <c r="F67" s="8"/>
      <c r="G67" s="8"/>
      <c r="H67" s="8"/>
      <c r="I67" s="8"/>
      <c r="J67" s="8"/>
      <c r="K67" s="8"/>
      <c r="L67" s="8"/>
      <c r="M67" s="8"/>
      <c r="N67" s="8"/>
      <c r="O67" s="8"/>
      <c r="Q67" t="s">
        <v>417</v>
      </c>
      <c r="R67" s="8"/>
    </row>
    <row r="68" spans="1:18">
      <c r="A68" s="7">
        <v>1.4</v>
      </c>
      <c r="B68" s="24" t="s">
        <v>420</v>
      </c>
      <c r="C68" s="11" t="s">
        <v>221</v>
      </c>
      <c r="D68" s="112"/>
      <c r="E68" s="125">
        <f t="shared" ref="E68:O68" si="9">E70+E71+E82+E73</f>
        <v>0</v>
      </c>
      <c r="F68" s="125">
        <f t="shared" si="9"/>
        <v>0</v>
      </c>
      <c r="G68" s="125">
        <f t="shared" si="9"/>
        <v>0</v>
      </c>
      <c r="H68" s="125">
        <f t="shared" si="9"/>
        <v>0</v>
      </c>
      <c r="I68" s="125">
        <f t="shared" si="9"/>
        <v>0</v>
      </c>
      <c r="J68" s="125">
        <f t="shared" si="9"/>
        <v>0</v>
      </c>
      <c r="K68" s="125">
        <f t="shared" si="9"/>
        <v>0</v>
      </c>
      <c r="L68" s="125">
        <f t="shared" si="9"/>
        <v>0</v>
      </c>
      <c r="M68" s="125">
        <f t="shared" si="9"/>
        <v>0</v>
      </c>
      <c r="N68" s="125">
        <f t="shared" si="9"/>
        <v>0</v>
      </c>
      <c r="O68" s="125">
        <f t="shared" si="9"/>
        <v>0</v>
      </c>
      <c r="Q68" t="s">
        <v>417</v>
      </c>
      <c r="R68" s="8"/>
    </row>
    <row r="69" spans="1:18">
      <c r="B69" s="75" t="s">
        <v>223</v>
      </c>
      <c r="C69" s="11"/>
      <c r="D69" s="7"/>
      <c r="E69" s="7"/>
      <c r="F69" s="135"/>
      <c r="G69" s="135"/>
      <c r="H69" s="135"/>
      <c r="I69" s="135"/>
      <c r="J69" s="135"/>
      <c r="K69" s="135"/>
      <c r="L69" s="135"/>
      <c r="M69" s="135"/>
      <c r="N69" s="135"/>
      <c r="O69" s="135"/>
      <c r="Q69" t="s">
        <v>417</v>
      </c>
      <c r="R69" s="8"/>
    </row>
    <row r="70" spans="1:18">
      <c r="B70" s="76" t="s">
        <v>224</v>
      </c>
      <c r="C70" s="11" t="s">
        <v>221</v>
      </c>
      <c r="D70" s="7"/>
      <c r="E70" s="7"/>
      <c r="F70" s="125"/>
      <c r="G70" s="125"/>
      <c r="H70" s="125"/>
      <c r="I70" s="125"/>
      <c r="J70" s="125"/>
      <c r="K70" s="125"/>
      <c r="L70" s="125"/>
      <c r="M70" s="125"/>
      <c r="N70" s="125"/>
      <c r="O70" s="125"/>
      <c r="Q70" t="s">
        <v>417</v>
      </c>
      <c r="R70" s="8"/>
    </row>
    <row r="71" spans="1:18">
      <c r="B71" s="76" t="s">
        <v>225</v>
      </c>
      <c r="C71" s="11" t="s">
        <v>221</v>
      </c>
      <c r="D71" s="7"/>
      <c r="E71" s="7"/>
      <c r="F71" s="125"/>
      <c r="G71" s="125"/>
      <c r="H71" s="125"/>
      <c r="I71" s="125"/>
      <c r="J71" s="125"/>
      <c r="K71" s="125"/>
      <c r="L71" s="125"/>
      <c r="M71" s="125"/>
      <c r="N71" s="125"/>
      <c r="O71" s="125"/>
      <c r="Q71" t="s">
        <v>417</v>
      </c>
      <c r="R71" s="8"/>
    </row>
    <row r="72" spans="1:18">
      <c r="B72" s="75" t="s">
        <v>226</v>
      </c>
      <c r="C72" s="11"/>
      <c r="D72" s="7"/>
      <c r="E72" s="7"/>
      <c r="F72" s="135"/>
      <c r="G72" s="135"/>
      <c r="H72" s="135"/>
      <c r="I72" s="135"/>
      <c r="J72" s="135"/>
      <c r="K72" s="135"/>
      <c r="L72" s="135"/>
      <c r="M72" s="135"/>
      <c r="N72" s="135"/>
      <c r="O72" s="135"/>
      <c r="Q72" t="s">
        <v>417</v>
      </c>
      <c r="R72" s="8"/>
    </row>
    <row r="73" spans="1:18">
      <c r="B73" s="76" t="s">
        <v>227</v>
      </c>
      <c r="C73" s="11" t="s">
        <v>221</v>
      </c>
      <c r="D73" s="7"/>
      <c r="E73" s="125">
        <f t="shared" ref="E73:O73" si="10">SUM(E74:E81)</f>
        <v>0</v>
      </c>
      <c r="F73" s="125">
        <f t="shared" si="10"/>
        <v>0</v>
      </c>
      <c r="G73" s="125">
        <f t="shared" si="10"/>
        <v>0</v>
      </c>
      <c r="H73" s="125">
        <f t="shared" si="10"/>
        <v>0</v>
      </c>
      <c r="I73" s="125">
        <f t="shared" si="10"/>
        <v>0</v>
      </c>
      <c r="J73" s="125">
        <f t="shared" si="10"/>
        <v>0</v>
      </c>
      <c r="K73" s="125">
        <f t="shared" si="10"/>
        <v>0</v>
      </c>
      <c r="L73" s="125">
        <f t="shared" si="10"/>
        <v>0</v>
      </c>
      <c r="M73" s="125">
        <f t="shared" si="10"/>
        <v>0</v>
      </c>
      <c r="N73" s="125">
        <f t="shared" si="10"/>
        <v>0</v>
      </c>
      <c r="O73" s="125">
        <f t="shared" si="10"/>
        <v>0</v>
      </c>
      <c r="Q73" t="s">
        <v>417</v>
      </c>
      <c r="R73" s="8"/>
    </row>
    <row r="74" spans="1:18" hidden="1" outlineLevel="1">
      <c r="B74" s="77" t="s">
        <v>228</v>
      </c>
      <c r="C74" s="11" t="s">
        <v>221</v>
      </c>
      <c r="D74" s="7"/>
      <c r="E74" s="125"/>
      <c r="F74" s="125"/>
      <c r="G74" s="125"/>
      <c r="H74" s="125"/>
      <c r="I74" s="125"/>
      <c r="J74" s="125"/>
      <c r="K74" s="125"/>
      <c r="L74" s="125"/>
      <c r="M74" s="125"/>
      <c r="N74" s="125"/>
      <c r="O74" s="125"/>
      <c r="Q74" t="s">
        <v>417</v>
      </c>
      <c r="R74" s="8"/>
    </row>
    <row r="75" spans="1:18" hidden="1" outlineLevel="1">
      <c r="B75" s="77" t="s">
        <v>229</v>
      </c>
      <c r="C75" s="11" t="s">
        <v>221</v>
      </c>
      <c r="D75" s="7"/>
      <c r="E75" s="125"/>
      <c r="F75" s="125"/>
      <c r="G75" s="125"/>
      <c r="H75" s="125"/>
      <c r="I75" s="125"/>
      <c r="J75" s="125"/>
      <c r="K75" s="125"/>
      <c r="L75" s="125"/>
      <c r="M75" s="125"/>
      <c r="N75" s="125"/>
      <c r="O75" s="125"/>
      <c r="Q75" t="s">
        <v>417</v>
      </c>
      <c r="R75" s="8"/>
    </row>
    <row r="76" spans="1:18" hidden="1" outlineLevel="1">
      <c r="B76" s="77" t="s">
        <v>230</v>
      </c>
      <c r="C76" s="11" t="s">
        <v>221</v>
      </c>
      <c r="D76" s="7"/>
      <c r="E76" s="125"/>
      <c r="F76" s="125"/>
      <c r="G76" s="125"/>
      <c r="H76" s="125"/>
      <c r="I76" s="125"/>
      <c r="J76" s="125"/>
      <c r="K76" s="125"/>
      <c r="L76" s="125"/>
      <c r="M76" s="125"/>
      <c r="N76" s="125"/>
      <c r="O76" s="125"/>
      <c r="Q76" t="s">
        <v>417</v>
      </c>
      <c r="R76" s="8"/>
    </row>
    <row r="77" spans="1:18" hidden="1" outlineLevel="1">
      <c r="B77" s="77" t="s">
        <v>231</v>
      </c>
      <c r="C77" s="11" t="s">
        <v>221</v>
      </c>
      <c r="D77" s="7"/>
      <c r="E77" s="125"/>
      <c r="F77" s="125"/>
      <c r="G77" s="125"/>
      <c r="H77" s="125"/>
      <c r="I77" s="125"/>
      <c r="J77" s="125"/>
      <c r="K77" s="125"/>
      <c r="L77" s="125"/>
      <c r="M77" s="125"/>
      <c r="N77" s="125"/>
      <c r="O77" s="125"/>
      <c r="Q77" t="s">
        <v>417</v>
      </c>
      <c r="R77" s="8"/>
    </row>
    <row r="78" spans="1:18" hidden="1" outlineLevel="1">
      <c r="B78" s="77" t="s">
        <v>232</v>
      </c>
      <c r="C78" s="11" t="s">
        <v>221</v>
      </c>
      <c r="D78" s="7"/>
      <c r="E78" s="125"/>
      <c r="F78" s="125"/>
      <c r="G78" s="125"/>
      <c r="H78" s="125"/>
      <c r="I78" s="125"/>
      <c r="J78" s="125"/>
      <c r="K78" s="125"/>
      <c r="L78" s="125"/>
      <c r="M78" s="125"/>
      <c r="N78" s="125"/>
      <c r="O78" s="125"/>
      <c r="Q78" t="s">
        <v>417</v>
      </c>
      <c r="R78" s="8"/>
    </row>
    <row r="79" spans="1:18" hidden="1" outlineLevel="1">
      <c r="B79" s="77" t="s">
        <v>233</v>
      </c>
      <c r="C79" s="11" t="s">
        <v>221</v>
      </c>
      <c r="D79" s="7"/>
      <c r="E79" s="125"/>
      <c r="F79" s="125"/>
      <c r="G79" s="125"/>
      <c r="H79" s="125"/>
      <c r="I79" s="125"/>
      <c r="J79" s="125"/>
      <c r="K79" s="125"/>
      <c r="L79" s="125"/>
      <c r="M79" s="125"/>
      <c r="N79" s="125"/>
      <c r="O79" s="125"/>
      <c r="Q79" t="s">
        <v>417</v>
      </c>
      <c r="R79" s="8"/>
    </row>
    <row r="80" spans="1:18" hidden="1" outlineLevel="1">
      <c r="B80" s="77" t="s">
        <v>234</v>
      </c>
      <c r="C80" s="11" t="s">
        <v>221</v>
      </c>
      <c r="D80" s="7"/>
      <c r="E80" s="125"/>
      <c r="F80" s="125"/>
      <c r="G80" s="125"/>
      <c r="H80" s="125"/>
      <c r="I80" s="125"/>
      <c r="J80" s="125"/>
      <c r="K80" s="125"/>
      <c r="L80" s="125"/>
      <c r="M80" s="125"/>
      <c r="N80" s="125"/>
      <c r="O80" s="125"/>
      <c r="Q80" t="s">
        <v>417</v>
      </c>
      <c r="R80" s="8"/>
    </row>
    <row r="81" spans="1:18" hidden="1" outlineLevel="1">
      <c r="B81" s="77" t="s">
        <v>235</v>
      </c>
      <c r="C81" s="11" t="s">
        <v>221</v>
      </c>
      <c r="D81" s="7"/>
      <c r="E81" s="125"/>
      <c r="F81" s="125"/>
      <c r="G81" s="125"/>
      <c r="H81" s="125"/>
      <c r="I81" s="125"/>
      <c r="J81" s="125"/>
      <c r="K81" s="125"/>
      <c r="L81" s="125"/>
      <c r="M81" s="125"/>
      <c r="N81" s="125"/>
      <c r="O81" s="125"/>
      <c r="Q81" t="s">
        <v>417</v>
      </c>
      <c r="R81" s="8"/>
    </row>
    <row r="82" spans="1:18" collapsed="1">
      <c r="B82" s="76" t="s">
        <v>236</v>
      </c>
      <c r="C82" s="11" t="s">
        <v>221</v>
      </c>
      <c r="D82" s="7"/>
      <c r="E82" s="125">
        <f>SUM(E83:E88)</f>
        <v>0</v>
      </c>
      <c r="F82" s="125">
        <f>SUM(F83:F88)</f>
        <v>0</v>
      </c>
      <c r="G82" s="125">
        <f t="shared" ref="G82:O82" si="11">SUM(G83:G88)</f>
        <v>0</v>
      </c>
      <c r="H82" s="125">
        <f t="shared" si="11"/>
        <v>0</v>
      </c>
      <c r="I82" s="125">
        <f t="shared" si="11"/>
        <v>0</v>
      </c>
      <c r="J82" s="125">
        <f t="shared" si="11"/>
        <v>0</v>
      </c>
      <c r="K82" s="125">
        <f t="shared" si="11"/>
        <v>0</v>
      </c>
      <c r="L82" s="125">
        <f t="shared" si="11"/>
        <v>0</v>
      </c>
      <c r="M82" s="125">
        <f t="shared" si="11"/>
        <v>0</v>
      </c>
      <c r="N82" s="125">
        <f t="shared" si="11"/>
        <v>0</v>
      </c>
      <c r="O82" s="125">
        <f t="shared" si="11"/>
        <v>0</v>
      </c>
      <c r="Q82" t="s">
        <v>417</v>
      </c>
      <c r="R82" s="8"/>
    </row>
    <row r="83" spans="1:18" outlineLevel="1">
      <c r="B83" s="78" t="s">
        <v>237</v>
      </c>
      <c r="C83" s="11" t="s">
        <v>221</v>
      </c>
      <c r="D83" s="7"/>
      <c r="E83" s="8"/>
      <c r="F83" s="8"/>
      <c r="G83" s="8"/>
      <c r="H83" s="8"/>
      <c r="I83" s="8"/>
      <c r="J83" s="8"/>
      <c r="K83" s="8"/>
      <c r="L83" s="8"/>
      <c r="M83" s="8"/>
      <c r="N83" s="8"/>
      <c r="O83" s="8"/>
      <c r="Q83" t="s">
        <v>417</v>
      </c>
      <c r="R83" s="8"/>
    </row>
    <row r="84" spans="1:18" outlineLevel="1">
      <c r="B84" s="78" t="s">
        <v>238</v>
      </c>
      <c r="C84" s="11" t="s">
        <v>221</v>
      </c>
      <c r="D84" s="7"/>
      <c r="E84" s="8"/>
      <c r="F84" s="8"/>
      <c r="G84" s="8"/>
      <c r="H84" s="8"/>
      <c r="I84" s="8"/>
      <c r="J84" s="8"/>
      <c r="K84" s="8"/>
      <c r="L84" s="8"/>
      <c r="M84" s="8"/>
      <c r="N84" s="8"/>
      <c r="O84" s="8"/>
      <c r="Q84" t="s">
        <v>417</v>
      </c>
      <c r="R84" s="8"/>
    </row>
    <row r="85" spans="1:18" outlineLevel="1">
      <c r="B85" s="78" t="s">
        <v>239</v>
      </c>
      <c r="C85" s="11" t="s">
        <v>221</v>
      </c>
      <c r="D85" s="7"/>
      <c r="E85" s="8"/>
      <c r="F85" s="8"/>
      <c r="G85" s="8"/>
      <c r="H85" s="8"/>
      <c r="I85" s="8"/>
      <c r="J85" s="8"/>
      <c r="K85" s="8"/>
      <c r="L85" s="8"/>
      <c r="M85" s="8"/>
      <c r="N85" s="8"/>
      <c r="O85" s="8"/>
      <c r="Q85" t="s">
        <v>417</v>
      </c>
      <c r="R85" s="8"/>
    </row>
    <row r="86" spans="1:18" outlineLevel="1">
      <c r="B86" s="78" t="s">
        <v>240</v>
      </c>
      <c r="C86" s="11" t="s">
        <v>221</v>
      </c>
      <c r="D86" s="7"/>
      <c r="E86" s="8"/>
      <c r="F86" s="8"/>
      <c r="G86" s="8"/>
      <c r="H86" s="8"/>
      <c r="I86" s="8"/>
      <c r="J86" s="8"/>
      <c r="K86" s="8"/>
      <c r="L86" s="8"/>
      <c r="M86" s="8"/>
      <c r="N86" s="8"/>
      <c r="O86" s="8"/>
      <c r="Q86" t="s">
        <v>417</v>
      </c>
      <c r="R86" s="8"/>
    </row>
    <row r="87" spans="1:18" outlineLevel="1">
      <c r="B87" s="78" t="s">
        <v>241</v>
      </c>
      <c r="C87" s="11" t="s">
        <v>221</v>
      </c>
      <c r="D87" s="7"/>
      <c r="E87" s="8"/>
      <c r="F87" s="8"/>
      <c r="G87" s="8"/>
      <c r="H87" s="8"/>
      <c r="I87" s="8"/>
      <c r="J87" s="8"/>
      <c r="K87" s="8"/>
      <c r="L87" s="8"/>
      <c r="M87" s="8"/>
      <c r="N87" s="8"/>
      <c r="O87" s="8"/>
      <c r="Q87" t="s">
        <v>417</v>
      </c>
      <c r="R87" s="8"/>
    </row>
    <row r="88" spans="1:18" outlineLevel="1">
      <c r="A88" s="3"/>
      <c r="B88" s="78" t="s">
        <v>242</v>
      </c>
      <c r="C88" s="11" t="s">
        <v>221</v>
      </c>
      <c r="D88" s="7"/>
      <c r="E88" s="8"/>
      <c r="F88" s="8"/>
      <c r="G88" s="8"/>
      <c r="H88" s="8"/>
      <c r="I88" s="8"/>
      <c r="J88" s="8"/>
      <c r="K88" s="8"/>
      <c r="L88" s="8"/>
      <c r="M88" s="8"/>
      <c r="N88" s="8"/>
      <c r="O88" s="8"/>
      <c r="Q88" t="s">
        <v>417</v>
      </c>
      <c r="R88" s="8"/>
    </row>
    <row r="89" spans="1:18">
      <c r="A89" s="11">
        <v>1.5</v>
      </c>
      <c r="B89" s="24" t="s">
        <v>421</v>
      </c>
      <c r="C89" s="11" t="s">
        <v>221</v>
      </c>
      <c r="D89" s="7"/>
      <c r="E89" s="125">
        <f t="shared" ref="E89:O89" si="12">E91+E92+E103+E94</f>
        <v>0</v>
      </c>
      <c r="F89" s="125">
        <f t="shared" si="12"/>
        <v>0</v>
      </c>
      <c r="G89" s="125">
        <f t="shared" si="12"/>
        <v>0</v>
      </c>
      <c r="H89" s="125">
        <f t="shared" si="12"/>
        <v>0</v>
      </c>
      <c r="I89" s="125">
        <f t="shared" si="12"/>
        <v>0</v>
      </c>
      <c r="J89" s="125">
        <f t="shared" si="12"/>
        <v>0</v>
      </c>
      <c r="K89" s="125">
        <f t="shared" si="12"/>
        <v>0</v>
      </c>
      <c r="L89" s="125">
        <f t="shared" si="12"/>
        <v>0</v>
      </c>
      <c r="M89" s="125">
        <f t="shared" si="12"/>
        <v>0</v>
      </c>
      <c r="N89" s="125">
        <f t="shared" si="12"/>
        <v>0</v>
      </c>
      <c r="O89" s="125">
        <f t="shared" si="12"/>
        <v>0</v>
      </c>
      <c r="Q89" t="s">
        <v>417</v>
      </c>
      <c r="R89" s="8"/>
    </row>
    <row r="90" spans="1:18">
      <c r="B90" s="75" t="s">
        <v>223</v>
      </c>
      <c r="C90" s="11"/>
      <c r="D90" s="7"/>
      <c r="E90" s="7"/>
      <c r="F90" s="135"/>
      <c r="G90" s="135"/>
      <c r="H90" s="135"/>
      <c r="I90" s="135"/>
      <c r="J90" s="135"/>
      <c r="K90" s="135"/>
      <c r="L90" s="135"/>
      <c r="M90" s="135"/>
      <c r="N90" s="135"/>
      <c r="O90" s="135"/>
      <c r="Q90" t="s">
        <v>417</v>
      </c>
      <c r="R90" s="8"/>
    </row>
    <row r="91" spans="1:18">
      <c r="B91" s="76" t="s">
        <v>224</v>
      </c>
      <c r="C91" s="11" t="s">
        <v>221</v>
      </c>
      <c r="D91" s="7"/>
      <c r="E91" s="7"/>
      <c r="F91" s="125"/>
      <c r="G91" s="125"/>
      <c r="H91" s="125"/>
      <c r="I91" s="125"/>
      <c r="J91" s="125"/>
      <c r="K91" s="125"/>
      <c r="L91" s="125"/>
      <c r="M91" s="125"/>
      <c r="N91" s="125"/>
      <c r="O91" s="125"/>
      <c r="Q91" t="s">
        <v>417</v>
      </c>
      <c r="R91" s="8"/>
    </row>
    <row r="92" spans="1:18">
      <c r="B92" s="76" t="s">
        <v>225</v>
      </c>
      <c r="C92" s="11" t="s">
        <v>221</v>
      </c>
      <c r="D92" s="7"/>
      <c r="E92" s="7"/>
      <c r="F92" s="125"/>
      <c r="G92" s="125"/>
      <c r="H92" s="125"/>
      <c r="I92" s="125"/>
      <c r="J92" s="125"/>
      <c r="K92" s="125"/>
      <c r="L92" s="125"/>
      <c r="M92" s="125"/>
      <c r="N92" s="125"/>
      <c r="O92" s="125"/>
      <c r="Q92" t="s">
        <v>417</v>
      </c>
      <c r="R92" s="8"/>
    </row>
    <row r="93" spans="1:18">
      <c r="B93" s="75" t="s">
        <v>226</v>
      </c>
      <c r="C93" s="11"/>
      <c r="D93" s="7"/>
      <c r="E93" s="7"/>
      <c r="F93" s="135"/>
      <c r="G93" s="135"/>
      <c r="H93" s="135"/>
      <c r="I93" s="135"/>
      <c r="J93" s="135"/>
      <c r="K93" s="135"/>
      <c r="L93" s="135"/>
      <c r="M93" s="135"/>
      <c r="N93" s="135"/>
      <c r="O93" s="135"/>
      <c r="Q93" t="s">
        <v>417</v>
      </c>
      <c r="R93" s="8"/>
    </row>
    <row r="94" spans="1:18">
      <c r="B94" s="76" t="s">
        <v>227</v>
      </c>
      <c r="C94" s="11" t="s">
        <v>221</v>
      </c>
      <c r="D94" s="7"/>
      <c r="E94" s="125">
        <f t="shared" ref="E94:O94" si="13">SUM(E95:E102)</f>
        <v>0</v>
      </c>
      <c r="F94" s="125">
        <f t="shared" si="13"/>
        <v>0</v>
      </c>
      <c r="G94" s="125">
        <f t="shared" si="13"/>
        <v>0</v>
      </c>
      <c r="H94" s="125">
        <f t="shared" si="13"/>
        <v>0</v>
      </c>
      <c r="I94" s="125">
        <f t="shared" si="13"/>
        <v>0</v>
      </c>
      <c r="J94" s="125">
        <f t="shared" si="13"/>
        <v>0</v>
      </c>
      <c r="K94" s="125">
        <f t="shared" si="13"/>
        <v>0</v>
      </c>
      <c r="L94" s="125">
        <f t="shared" si="13"/>
        <v>0</v>
      </c>
      <c r="M94" s="125">
        <f t="shared" si="13"/>
        <v>0</v>
      </c>
      <c r="N94" s="125">
        <f t="shared" si="13"/>
        <v>0</v>
      </c>
      <c r="O94" s="125">
        <f t="shared" si="13"/>
        <v>0</v>
      </c>
      <c r="Q94" t="s">
        <v>417</v>
      </c>
      <c r="R94" s="8"/>
    </row>
    <row r="95" spans="1:18" hidden="1" outlineLevel="1">
      <c r="B95" s="77" t="s">
        <v>228</v>
      </c>
      <c r="C95" s="11" t="s">
        <v>221</v>
      </c>
      <c r="D95" s="7"/>
      <c r="E95" s="125"/>
      <c r="F95" s="125"/>
      <c r="G95" s="125"/>
      <c r="H95" s="125"/>
      <c r="I95" s="125"/>
      <c r="J95" s="125"/>
      <c r="K95" s="125"/>
      <c r="L95" s="125"/>
      <c r="M95" s="125"/>
      <c r="N95" s="125"/>
      <c r="O95" s="125"/>
      <c r="Q95" t="s">
        <v>417</v>
      </c>
      <c r="R95" s="8"/>
    </row>
    <row r="96" spans="1:18" hidden="1" outlineLevel="1">
      <c r="B96" s="77" t="s">
        <v>229</v>
      </c>
      <c r="C96" s="11" t="s">
        <v>221</v>
      </c>
      <c r="D96" s="7"/>
      <c r="E96" s="125"/>
      <c r="F96" s="125"/>
      <c r="G96" s="125"/>
      <c r="H96" s="125"/>
      <c r="I96" s="125"/>
      <c r="J96" s="125"/>
      <c r="K96" s="125"/>
      <c r="L96" s="125"/>
      <c r="M96" s="125"/>
      <c r="N96" s="125"/>
      <c r="O96" s="125"/>
      <c r="Q96" t="s">
        <v>417</v>
      </c>
      <c r="R96" s="8"/>
    </row>
    <row r="97" spans="1:18" hidden="1" outlineLevel="1">
      <c r="B97" s="77" t="s">
        <v>230</v>
      </c>
      <c r="C97" s="11" t="s">
        <v>221</v>
      </c>
      <c r="D97" s="7"/>
      <c r="E97" s="125"/>
      <c r="F97" s="125"/>
      <c r="G97" s="125"/>
      <c r="H97" s="125"/>
      <c r="I97" s="125"/>
      <c r="J97" s="125"/>
      <c r="K97" s="125"/>
      <c r="L97" s="125"/>
      <c r="M97" s="125"/>
      <c r="N97" s="125"/>
      <c r="O97" s="125"/>
      <c r="Q97" t="s">
        <v>417</v>
      </c>
      <c r="R97" s="8"/>
    </row>
    <row r="98" spans="1:18" hidden="1" outlineLevel="1">
      <c r="B98" s="77" t="s">
        <v>231</v>
      </c>
      <c r="C98" s="11" t="s">
        <v>221</v>
      </c>
      <c r="D98" s="7"/>
      <c r="E98" s="125"/>
      <c r="F98" s="125"/>
      <c r="G98" s="125"/>
      <c r="H98" s="125"/>
      <c r="I98" s="125"/>
      <c r="J98" s="125"/>
      <c r="K98" s="125"/>
      <c r="L98" s="125"/>
      <c r="M98" s="125"/>
      <c r="N98" s="125"/>
      <c r="O98" s="125"/>
      <c r="Q98" t="s">
        <v>417</v>
      </c>
      <c r="R98" s="8"/>
    </row>
    <row r="99" spans="1:18" hidden="1" outlineLevel="1">
      <c r="B99" s="77" t="s">
        <v>232</v>
      </c>
      <c r="C99" s="11" t="s">
        <v>221</v>
      </c>
      <c r="D99" s="7"/>
      <c r="E99" s="125"/>
      <c r="F99" s="125"/>
      <c r="G99" s="125"/>
      <c r="H99" s="125"/>
      <c r="I99" s="125"/>
      <c r="J99" s="125"/>
      <c r="K99" s="125"/>
      <c r="L99" s="125"/>
      <c r="M99" s="125"/>
      <c r="N99" s="125"/>
      <c r="O99" s="125"/>
      <c r="Q99" t="s">
        <v>417</v>
      </c>
      <c r="R99" s="8"/>
    </row>
    <row r="100" spans="1:18" hidden="1" outlineLevel="1">
      <c r="B100" s="77" t="s">
        <v>233</v>
      </c>
      <c r="C100" s="11" t="s">
        <v>221</v>
      </c>
      <c r="D100" s="7"/>
      <c r="E100" s="125"/>
      <c r="F100" s="125"/>
      <c r="G100" s="125"/>
      <c r="H100" s="125"/>
      <c r="I100" s="125"/>
      <c r="J100" s="125"/>
      <c r="K100" s="125"/>
      <c r="L100" s="125"/>
      <c r="M100" s="125"/>
      <c r="N100" s="125"/>
      <c r="O100" s="125"/>
      <c r="Q100" t="s">
        <v>417</v>
      </c>
      <c r="R100" s="8"/>
    </row>
    <row r="101" spans="1:18" hidden="1" outlineLevel="1">
      <c r="B101" s="77" t="s">
        <v>234</v>
      </c>
      <c r="C101" s="11" t="s">
        <v>221</v>
      </c>
      <c r="D101" s="7"/>
      <c r="E101" s="125"/>
      <c r="F101" s="125"/>
      <c r="G101" s="125"/>
      <c r="H101" s="125"/>
      <c r="I101" s="125"/>
      <c r="J101" s="125"/>
      <c r="K101" s="125"/>
      <c r="L101" s="125"/>
      <c r="M101" s="125"/>
      <c r="N101" s="125"/>
      <c r="O101" s="125"/>
      <c r="Q101" t="s">
        <v>417</v>
      </c>
      <c r="R101" s="8"/>
    </row>
    <row r="102" spans="1:18" hidden="1" outlineLevel="1">
      <c r="B102" s="77" t="s">
        <v>235</v>
      </c>
      <c r="C102" s="11" t="s">
        <v>221</v>
      </c>
      <c r="D102" s="7"/>
      <c r="E102" s="125"/>
      <c r="F102" s="125"/>
      <c r="G102" s="125"/>
      <c r="H102" s="125"/>
      <c r="I102" s="125"/>
      <c r="J102" s="125"/>
      <c r="K102" s="125"/>
      <c r="L102" s="125"/>
      <c r="M102" s="125"/>
      <c r="N102" s="125"/>
      <c r="O102" s="125"/>
      <c r="Q102" t="s">
        <v>417</v>
      </c>
      <c r="R102" s="8"/>
    </row>
    <row r="103" spans="1:18" collapsed="1">
      <c r="B103" s="76" t="s">
        <v>236</v>
      </c>
      <c r="C103" s="11" t="s">
        <v>221</v>
      </c>
      <c r="D103" s="7"/>
      <c r="E103" s="125">
        <f>SUM(E104:E109)</f>
        <v>0</v>
      </c>
      <c r="F103" s="125">
        <f>SUM(F104:F109)</f>
        <v>0</v>
      </c>
      <c r="G103" s="125">
        <f t="shared" ref="G103:O103" si="14">SUM(G104:G109)</f>
        <v>0</v>
      </c>
      <c r="H103" s="125">
        <f t="shared" si="14"/>
        <v>0</v>
      </c>
      <c r="I103" s="125">
        <f t="shared" si="14"/>
        <v>0</v>
      </c>
      <c r="J103" s="125">
        <f t="shared" si="14"/>
        <v>0</v>
      </c>
      <c r="K103" s="125">
        <f t="shared" si="14"/>
        <v>0</v>
      </c>
      <c r="L103" s="125">
        <f t="shared" si="14"/>
        <v>0</v>
      </c>
      <c r="M103" s="125">
        <f t="shared" si="14"/>
        <v>0</v>
      </c>
      <c r="N103" s="125">
        <f t="shared" si="14"/>
        <v>0</v>
      </c>
      <c r="O103" s="125">
        <f t="shared" si="14"/>
        <v>0</v>
      </c>
      <c r="Q103" t="s">
        <v>417</v>
      </c>
      <c r="R103" s="8"/>
    </row>
    <row r="104" spans="1:18" outlineLevel="1">
      <c r="B104" s="78" t="s">
        <v>237</v>
      </c>
      <c r="C104" s="11" t="s">
        <v>221</v>
      </c>
      <c r="D104" s="7"/>
      <c r="E104" s="8"/>
      <c r="F104" s="8"/>
      <c r="G104" s="8"/>
      <c r="H104" s="8"/>
      <c r="I104" s="8"/>
      <c r="J104" s="8"/>
      <c r="K104" s="8"/>
      <c r="L104" s="8"/>
      <c r="M104" s="8"/>
      <c r="N104" s="8"/>
      <c r="O104" s="8"/>
      <c r="Q104" t="s">
        <v>417</v>
      </c>
      <c r="R104" s="8"/>
    </row>
    <row r="105" spans="1:18" outlineLevel="1">
      <c r="B105" s="78" t="s">
        <v>238</v>
      </c>
      <c r="C105" s="11" t="s">
        <v>221</v>
      </c>
      <c r="D105" s="7"/>
      <c r="E105" s="8"/>
      <c r="F105" s="8"/>
      <c r="G105" s="8"/>
      <c r="H105" s="8"/>
      <c r="I105" s="8"/>
      <c r="J105" s="8"/>
      <c r="K105" s="8"/>
      <c r="L105" s="8"/>
      <c r="M105" s="8"/>
      <c r="N105" s="8"/>
      <c r="O105" s="8"/>
      <c r="Q105" t="s">
        <v>417</v>
      </c>
      <c r="R105" s="8"/>
    </row>
    <row r="106" spans="1:18" outlineLevel="1">
      <c r="B106" s="78" t="s">
        <v>239</v>
      </c>
      <c r="C106" s="11" t="s">
        <v>221</v>
      </c>
      <c r="D106" s="7"/>
      <c r="E106" s="8"/>
      <c r="F106" s="8"/>
      <c r="G106" s="8"/>
      <c r="H106" s="8"/>
      <c r="I106" s="8"/>
      <c r="J106" s="8"/>
      <c r="K106" s="8"/>
      <c r="L106" s="8"/>
      <c r="M106" s="8"/>
      <c r="N106" s="8"/>
      <c r="O106" s="8"/>
      <c r="Q106" t="s">
        <v>417</v>
      </c>
      <c r="R106" s="8"/>
    </row>
    <row r="107" spans="1:18" outlineLevel="1">
      <c r="B107" s="78" t="s">
        <v>240</v>
      </c>
      <c r="C107" s="11" t="s">
        <v>221</v>
      </c>
      <c r="D107" s="7"/>
      <c r="E107" s="8"/>
      <c r="F107" s="8"/>
      <c r="G107" s="8"/>
      <c r="H107" s="8"/>
      <c r="I107" s="8"/>
      <c r="J107" s="8"/>
      <c r="K107" s="8"/>
      <c r="L107" s="8"/>
      <c r="M107" s="8"/>
      <c r="N107" s="8"/>
      <c r="O107" s="8"/>
      <c r="Q107" t="s">
        <v>417</v>
      </c>
      <c r="R107" s="8"/>
    </row>
    <row r="108" spans="1:18" outlineLevel="1">
      <c r="B108" s="78" t="s">
        <v>241</v>
      </c>
      <c r="C108" s="11" t="s">
        <v>221</v>
      </c>
      <c r="D108" s="7"/>
      <c r="E108" s="8"/>
      <c r="F108" s="8"/>
      <c r="G108" s="8"/>
      <c r="H108" s="8"/>
      <c r="I108" s="8"/>
      <c r="J108" s="8"/>
      <c r="K108" s="8"/>
      <c r="L108" s="8"/>
      <c r="M108" s="8"/>
      <c r="N108" s="8"/>
      <c r="O108" s="8"/>
      <c r="Q108" t="s">
        <v>417</v>
      </c>
      <c r="R108" s="8"/>
    </row>
    <row r="109" spans="1:18" outlineLevel="1">
      <c r="B109" s="78" t="s">
        <v>242</v>
      </c>
      <c r="C109" s="11" t="s">
        <v>221</v>
      </c>
      <c r="D109" s="7"/>
      <c r="E109" s="8"/>
      <c r="F109" s="8"/>
      <c r="G109" s="8"/>
      <c r="H109" s="8"/>
      <c r="I109" s="8"/>
      <c r="J109" s="8"/>
      <c r="K109" s="8"/>
      <c r="L109" s="8"/>
      <c r="M109" s="8"/>
      <c r="N109" s="8"/>
      <c r="O109" s="8"/>
      <c r="Q109" t="s">
        <v>417</v>
      </c>
      <c r="R109" s="8"/>
    </row>
    <row r="110" spans="1:18">
      <c r="A110" s="7">
        <v>1.6</v>
      </c>
      <c r="B110" s="24" t="s">
        <v>422</v>
      </c>
      <c r="C110" s="11" t="s">
        <v>221</v>
      </c>
      <c r="D110" s="7"/>
      <c r="E110" s="125">
        <f t="shared" ref="E110:O110" si="15">E112+E113+E124+E115</f>
        <v>0</v>
      </c>
      <c r="F110" s="125">
        <f t="shared" si="15"/>
        <v>0</v>
      </c>
      <c r="G110" s="125">
        <f t="shared" si="15"/>
        <v>0</v>
      </c>
      <c r="H110" s="125">
        <f t="shared" si="15"/>
        <v>0</v>
      </c>
      <c r="I110" s="125">
        <f t="shared" si="15"/>
        <v>0</v>
      </c>
      <c r="J110" s="125">
        <f t="shared" si="15"/>
        <v>0</v>
      </c>
      <c r="K110" s="125">
        <f t="shared" si="15"/>
        <v>0</v>
      </c>
      <c r="L110" s="125">
        <f t="shared" si="15"/>
        <v>0</v>
      </c>
      <c r="M110" s="125">
        <f t="shared" si="15"/>
        <v>0</v>
      </c>
      <c r="N110" s="125">
        <f t="shared" si="15"/>
        <v>0</v>
      </c>
      <c r="O110" s="125">
        <f t="shared" si="15"/>
        <v>0</v>
      </c>
      <c r="Q110" t="s">
        <v>417</v>
      </c>
      <c r="R110" s="8"/>
    </row>
    <row r="111" spans="1:18">
      <c r="B111" s="75" t="s">
        <v>223</v>
      </c>
      <c r="C111" s="11"/>
      <c r="D111" s="7"/>
      <c r="E111" s="7"/>
      <c r="F111" s="135"/>
      <c r="G111" s="135"/>
      <c r="H111" s="135"/>
      <c r="I111" s="135"/>
      <c r="J111" s="135"/>
      <c r="K111" s="135"/>
      <c r="L111" s="135"/>
      <c r="M111" s="135"/>
      <c r="N111" s="135"/>
      <c r="O111" s="135"/>
      <c r="Q111" t="s">
        <v>417</v>
      </c>
      <c r="R111" s="8"/>
    </row>
    <row r="112" spans="1:18">
      <c r="B112" s="76" t="s">
        <v>224</v>
      </c>
      <c r="C112" s="11" t="s">
        <v>221</v>
      </c>
      <c r="D112" s="7"/>
      <c r="E112" s="7"/>
      <c r="F112" s="125"/>
      <c r="G112" s="125"/>
      <c r="H112" s="125"/>
      <c r="I112" s="125"/>
      <c r="J112" s="125"/>
      <c r="K112" s="125"/>
      <c r="L112" s="125"/>
      <c r="M112" s="125"/>
      <c r="N112" s="125"/>
      <c r="O112" s="125"/>
      <c r="Q112" t="s">
        <v>417</v>
      </c>
      <c r="R112" s="8"/>
    </row>
    <row r="113" spans="2:18">
      <c r="B113" s="76" t="s">
        <v>225</v>
      </c>
      <c r="C113" s="11" t="s">
        <v>221</v>
      </c>
      <c r="D113" s="7"/>
      <c r="E113" s="7"/>
      <c r="F113" s="125"/>
      <c r="G113" s="125"/>
      <c r="H113" s="125"/>
      <c r="I113" s="125"/>
      <c r="J113" s="125"/>
      <c r="K113" s="125"/>
      <c r="L113" s="125"/>
      <c r="M113" s="125"/>
      <c r="N113" s="125"/>
      <c r="O113" s="125"/>
      <c r="Q113" t="s">
        <v>417</v>
      </c>
      <c r="R113" s="8"/>
    </row>
    <row r="114" spans="2:18">
      <c r="B114" s="75" t="s">
        <v>226</v>
      </c>
      <c r="C114" s="11"/>
      <c r="D114" s="7"/>
      <c r="E114" s="7"/>
      <c r="F114" s="135"/>
      <c r="G114" s="135"/>
      <c r="H114" s="135"/>
      <c r="I114" s="135"/>
      <c r="J114" s="135"/>
      <c r="K114" s="135"/>
      <c r="L114" s="135"/>
      <c r="M114" s="135"/>
      <c r="N114" s="135"/>
      <c r="O114" s="135"/>
      <c r="Q114" t="s">
        <v>417</v>
      </c>
      <c r="R114" s="8"/>
    </row>
    <row r="115" spans="2:18">
      <c r="B115" s="76" t="s">
        <v>227</v>
      </c>
      <c r="C115" s="11" t="s">
        <v>221</v>
      </c>
      <c r="D115" s="7"/>
      <c r="E115" s="125">
        <f t="shared" ref="E115:O115" si="16">SUM(E116:E123)</f>
        <v>0</v>
      </c>
      <c r="F115" s="125">
        <f t="shared" si="16"/>
        <v>0</v>
      </c>
      <c r="G115" s="125">
        <f t="shared" si="16"/>
        <v>0</v>
      </c>
      <c r="H115" s="125">
        <f t="shared" si="16"/>
        <v>0</v>
      </c>
      <c r="I115" s="125">
        <f t="shared" si="16"/>
        <v>0</v>
      </c>
      <c r="J115" s="125">
        <f t="shared" si="16"/>
        <v>0</v>
      </c>
      <c r="K115" s="125">
        <f t="shared" si="16"/>
        <v>0</v>
      </c>
      <c r="L115" s="125">
        <f t="shared" si="16"/>
        <v>0</v>
      </c>
      <c r="M115" s="125">
        <f t="shared" si="16"/>
        <v>0</v>
      </c>
      <c r="N115" s="125">
        <f t="shared" si="16"/>
        <v>0</v>
      </c>
      <c r="O115" s="125">
        <f t="shared" si="16"/>
        <v>0</v>
      </c>
      <c r="Q115" t="s">
        <v>417</v>
      </c>
      <c r="R115" s="8"/>
    </row>
    <row r="116" spans="2:18" hidden="1" outlineLevel="1">
      <c r="B116" s="77" t="s">
        <v>228</v>
      </c>
      <c r="C116" s="11" t="s">
        <v>221</v>
      </c>
      <c r="D116" s="7"/>
      <c r="E116" s="125"/>
      <c r="F116" s="125"/>
      <c r="G116" s="125"/>
      <c r="H116" s="125"/>
      <c r="I116" s="125"/>
      <c r="J116" s="125"/>
      <c r="K116" s="125"/>
      <c r="L116" s="125"/>
      <c r="M116" s="125"/>
      <c r="N116" s="125"/>
      <c r="O116" s="125"/>
      <c r="Q116" t="s">
        <v>417</v>
      </c>
      <c r="R116" s="8"/>
    </row>
    <row r="117" spans="2:18" hidden="1" outlineLevel="1">
      <c r="B117" s="77" t="s">
        <v>229</v>
      </c>
      <c r="C117" s="11" t="s">
        <v>221</v>
      </c>
      <c r="D117" s="7"/>
      <c r="E117" s="125"/>
      <c r="F117" s="125"/>
      <c r="G117" s="125"/>
      <c r="H117" s="125"/>
      <c r="I117" s="125"/>
      <c r="J117" s="125"/>
      <c r="K117" s="125"/>
      <c r="L117" s="125"/>
      <c r="M117" s="125"/>
      <c r="N117" s="125"/>
      <c r="O117" s="125"/>
      <c r="Q117" t="s">
        <v>417</v>
      </c>
      <c r="R117" s="8"/>
    </row>
    <row r="118" spans="2:18" hidden="1" outlineLevel="1">
      <c r="B118" s="77" t="s">
        <v>230</v>
      </c>
      <c r="C118" s="11" t="s">
        <v>221</v>
      </c>
      <c r="D118" s="7"/>
      <c r="E118" s="125"/>
      <c r="F118" s="125"/>
      <c r="G118" s="125"/>
      <c r="H118" s="125"/>
      <c r="I118" s="125"/>
      <c r="J118" s="125"/>
      <c r="K118" s="125"/>
      <c r="L118" s="125"/>
      <c r="M118" s="125"/>
      <c r="N118" s="125"/>
      <c r="O118" s="125"/>
      <c r="Q118" t="s">
        <v>417</v>
      </c>
      <c r="R118" s="8"/>
    </row>
    <row r="119" spans="2:18" hidden="1" outlineLevel="1">
      <c r="B119" s="77" t="s">
        <v>231</v>
      </c>
      <c r="C119" s="11" t="s">
        <v>221</v>
      </c>
      <c r="D119" s="7"/>
      <c r="E119" s="125"/>
      <c r="F119" s="125"/>
      <c r="G119" s="125"/>
      <c r="H119" s="125"/>
      <c r="I119" s="125"/>
      <c r="J119" s="125"/>
      <c r="K119" s="125"/>
      <c r="L119" s="125"/>
      <c r="M119" s="125"/>
      <c r="N119" s="125"/>
      <c r="O119" s="125"/>
      <c r="Q119" t="s">
        <v>417</v>
      </c>
      <c r="R119" s="8"/>
    </row>
    <row r="120" spans="2:18" hidden="1" outlineLevel="1">
      <c r="B120" s="77" t="s">
        <v>232</v>
      </c>
      <c r="C120" s="11" t="s">
        <v>221</v>
      </c>
      <c r="D120" s="7"/>
      <c r="E120" s="125"/>
      <c r="F120" s="125"/>
      <c r="G120" s="125"/>
      <c r="H120" s="125"/>
      <c r="I120" s="125"/>
      <c r="J120" s="125"/>
      <c r="K120" s="125"/>
      <c r="L120" s="125"/>
      <c r="M120" s="125"/>
      <c r="N120" s="125"/>
      <c r="O120" s="125"/>
      <c r="Q120" t="s">
        <v>417</v>
      </c>
      <c r="R120" s="8"/>
    </row>
    <row r="121" spans="2:18" hidden="1" outlineLevel="1">
      <c r="B121" s="77" t="s">
        <v>233</v>
      </c>
      <c r="C121" s="11" t="s">
        <v>221</v>
      </c>
      <c r="D121" s="7"/>
      <c r="E121" s="125"/>
      <c r="F121" s="125"/>
      <c r="G121" s="125"/>
      <c r="H121" s="125"/>
      <c r="I121" s="125"/>
      <c r="J121" s="125"/>
      <c r="K121" s="125"/>
      <c r="L121" s="125"/>
      <c r="M121" s="125"/>
      <c r="N121" s="125"/>
      <c r="O121" s="125"/>
      <c r="Q121" t="s">
        <v>417</v>
      </c>
      <c r="R121" s="8"/>
    </row>
    <row r="122" spans="2:18" hidden="1" outlineLevel="1">
      <c r="B122" s="77" t="s">
        <v>234</v>
      </c>
      <c r="C122" s="11" t="s">
        <v>221</v>
      </c>
      <c r="D122" s="7"/>
      <c r="E122" s="125"/>
      <c r="F122" s="125"/>
      <c r="G122" s="125"/>
      <c r="H122" s="125"/>
      <c r="I122" s="125"/>
      <c r="J122" s="125"/>
      <c r="K122" s="125"/>
      <c r="L122" s="125"/>
      <c r="M122" s="125"/>
      <c r="N122" s="125"/>
      <c r="O122" s="125"/>
      <c r="Q122" t="s">
        <v>417</v>
      </c>
      <c r="R122" s="8"/>
    </row>
    <row r="123" spans="2:18" hidden="1" outlineLevel="1">
      <c r="B123" s="77" t="s">
        <v>235</v>
      </c>
      <c r="C123" s="11" t="s">
        <v>221</v>
      </c>
      <c r="D123" s="7"/>
      <c r="E123" s="125"/>
      <c r="F123" s="125"/>
      <c r="G123" s="125"/>
      <c r="H123" s="125"/>
      <c r="I123" s="125"/>
      <c r="J123" s="125"/>
      <c r="K123" s="125"/>
      <c r="L123" s="125"/>
      <c r="M123" s="125"/>
      <c r="N123" s="125"/>
      <c r="O123" s="125"/>
      <c r="Q123" t="s">
        <v>417</v>
      </c>
      <c r="R123" s="8"/>
    </row>
    <row r="124" spans="2:18" collapsed="1">
      <c r="B124" s="76" t="s">
        <v>236</v>
      </c>
      <c r="C124" s="11" t="s">
        <v>221</v>
      </c>
      <c r="D124" s="7"/>
      <c r="E124" s="125">
        <f>SUM(E125:E130)</f>
        <v>0</v>
      </c>
      <c r="F124" s="125">
        <f>SUM(F125:F130)</f>
        <v>0</v>
      </c>
      <c r="G124" s="125">
        <f t="shared" ref="G124:O124" si="17">SUM(G125:G130)</f>
        <v>0</v>
      </c>
      <c r="H124" s="125">
        <f t="shared" si="17"/>
        <v>0</v>
      </c>
      <c r="I124" s="125">
        <f t="shared" si="17"/>
        <v>0</v>
      </c>
      <c r="J124" s="125">
        <f t="shared" si="17"/>
        <v>0</v>
      </c>
      <c r="K124" s="125">
        <f t="shared" si="17"/>
        <v>0</v>
      </c>
      <c r="L124" s="125">
        <f t="shared" si="17"/>
        <v>0</v>
      </c>
      <c r="M124" s="125">
        <f t="shared" si="17"/>
        <v>0</v>
      </c>
      <c r="N124" s="125">
        <f t="shared" si="17"/>
        <v>0</v>
      </c>
      <c r="O124" s="125">
        <f t="shared" si="17"/>
        <v>0</v>
      </c>
      <c r="Q124" t="s">
        <v>417</v>
      </c>
      <c r="R124" s="8"/>
    </row>
    <row r="125" spans="2:18" hidden="1" outlineLevel="1">
      <c r="B125" s="78" t="s">
        <v>237</v>
      </c>
      <c r="C125" s="11" t="s">
        <v>221</v>
      </c>
      <c r="D125" s="7"/>
      <c r="E125" s="8"/>
      <c r="F125" s="8"/>
      <c r="G125" s="8"/>
      <c r="H125" s="8"/>
      <c r="I125" s="8"/>
      <c r="J125" s="8"/>
      <c r="K125" s="8"/>
      <c r="L125" s="8"/>
      <c r="M125" s="8"/>
      <c r="N125" s="8"/>
      <c r="O125" s="8"/>
      <c r="Q125" s="8"/>
      <c r="R125" s="8"/>
    </row>
    <row r="126" spans="2:18" hidden="1" outlineLevel="1">
      <c r="B126" s="78" t="s">
        <v>238</v>
      </c>
      <c r="C126" s="11" t="s">
        <v>221</v>
      </c>
      <c r="D126" s="7"/>
      <c r="E126" s="8"/>
      <c r="F126" s="8"/>
      <c r="G126" s="8"/>
      <c r="H126" s="8"/>
      <c r="I126" s="8"/>
      <c r="J126" s="8"/>
      <c r="K126" s="8"/>
      <c r="L126" s="8"/>
      <c r="M126" s="8"/>
      <c r="N126" s="8"/>
      <c r="O126" s="8"/>
      <c r="Q126" s="8"/>
      <c r="R126" s="8"/>
    </row>
    <row r="127" spans="2:18" hidden="1" outlineLevel="1">
      <c r="B127" s="78" t="s">
        <v>239</v>
      </c>
      <c r="C127" s="11" t="s">
        <v>221</v>
      </c>
      <c r="D127" s="7"/>
      <c r="E127" s="8"/>
      <c r="F127" s="8"/>
      <c r="G127" s="8"/>
      <c r="H127" s="8"/>
      <c r="I127" s="8"/>
      <c r="J127" s="8"/>
      <c r="K127" s="8"/>
      <c r="L127" s="8"/>
      <c r="M127" s="8"/>
      <c r="N127" s="8"/>
      <c r="O127" s="8"/>
      <c r="Q127" s="8"/>
      <c r="R127" s="8"/>
    </row>
    <row r="128" spans="2:18" hidden="1" outlineLevel="1">
      <c r="B128" s="78" t="s">
        <v>240</v>
      </c>
      <c r="C128" s="11" t="s">
        <v>221</v>
      </c>
      <c r="D128" s="7"/>
      <c r="E128" s="8"/>
      <c r="F128" s="8"/>
      <c r="G128" s="8"/>
      <c r="H128" s="8"/>
      <c r="I128" s="8"/>
      <c r="J128" s="8"/>
      <c r="K128" s="8"/>
      <c r="L128" s="8"/>
      <c r="M128" s="8"/>
      <c r="N128" s="8"/>
      <c r="O128" s="8"/>
      <c r="Q128" s="8"/>
      <c r="R128" s="8"/>
    </row>
    <row r="129" spans="1:18" hidden="1" outlineLevel="1">
      <c r="B129" s="78" t="s">
        <v>241</v>
      </c>
      <c r="C129" s="11" t="s">
        <v>221</v>
      </c>
      <c r="D129" s="7"/>
      <c r="E129" s="8"/>
      <c r="F129" s="8"/>
      <c r="G129" s="8"/>
      <c r="H129" s="8"/>
      <c r="I129" s="8"/>
      <c r="J129" s="8"/>
      <c r="K129" s="8"/>
      <c r="L129" s="8"/>
      <c r="M129" s="8"/>
      <c r="N129" s="8"/>
      <c r="O129" s="8"/>
      <c r="Q129" s="8"/>
      <c r="R129" s="8"/>
    </row>
    <row r="130" spans="1:18" hidden="1" outlineLevel="1">
      <c r="B130" s="78" t="s">
        <v>242</v>
      </c>
      <c r="C130" s="11" t="s">
        <v>221</v>
      </c>
      <c r="D130" s="7"/>
      <c r="E130" s="8"/>
      <c r="F130" s="8"/>
      <c r="G130" s="8"/>
      <c r="H130" s="8"/>
      <c r="I130" s="8"/>
      <c r="J130" s="8"/>
      <c r="K130" s="8"/>
      <c r="L130" s="8"/>
      <c r="M130" s="8"/>
      <c r="N130" s="8"/>
      <c r="O130" s="8"/>
      <c r="Q130" s="8"/>
      <c r="R130" s="8"/>
    </row>
    <row r="131" spans="1:18" collapsed="1">
      <c r="A131" s="7">
        <v>1.7</v>
      </c>
      <c r="B131" s="79" t="s">
        <v>309</v>
      </c>
      <c r="C131" s="11" t="s">
        <v>211</v>
      </c>
      <c r="D131" s="7"/>
      <c r="E131" s="7">
        <f>E132+E159+E177</f>
        <v>0</v>
      </c>
      <c r="F131" s="7">
        <f>F132+F159+F177</f>
        <v>0</v>
      </c>
      <c r="G131" s="7">
        <f t="shared" ref="G131:O131" si="18">G132+G159+G177</f>
        <v>0</v>
      </c>
      <c r="H131" s="7">
        <f t="shared" si="18"/>
        <v>0</v>
      </c>
      <c r="I131" s="7">
        <f t="shared" si="18"/>
        <v>0</v>
      </c>
      <c r="J131" s="7">
        <f t="shared" si="18"/>
        <v>0</v>
      </c>
      <c r="K131" s="7">
        <f t="shared" si="18"/>
        <v>0</v>
      </c>
      <c r="L131" s="7">
        <f t="shared" si="18"/>
        <v>0</v>
      </c>
      <c r="M131" s="7">
        <f t="shared" si="18"/>
        <v>0</v>
      </c>
      <c r="N131" s="7">
        <f t="shared" si="18"/>
        <v>0</v>
      </c>
      <c r="O131" s="7">
        <f t="shared" si="18"/>
        <v>0</v>
      </c>
      <c r="Q131" s="8" t="s">
        <v>310</v>
      </c>
      <c r="R131" s="8"/>
    </row>
    <row r="132" spans="1:18">
      <c r="B132" s="115" t="s">
        <v>311</v>
      </c>
      <c r="C132" s="11" t="s">
        <v>211</v>
      </c>
      <c r="D132" s="7"/>
      <c r="E132" s="7">
        <f>SUM(SUM(E135:E137,E139:E145,E147,E149,E151,E153))</f>
        <v>0</v>
      </c>
      <c r="F132" s="7">
        <f>SUM(SUM(F135:F137,F139:F145,F147,F149,F151,F153))</f>
        <v>0</v>
      </c>
      <c r="G132" s="7">
        <f t="shared" ref="G132:O132" si="19">SUM(SUM(G135:G137,G139:G145,G147,G149,G151,G153))</f>
        <v>0</v>
      </c>
      <c r="H132" s="7">
        <f t="shared" si="19"/>
        <v>0</v>
      </c>
      <c r="I132" s="7">
        <f t="shared" si="19"/>
        <v>0</v>
      </c>
      <c r="J132" s="7">
        <f t="shared" si="19"/>
        <v>0</v>
      </c>
      <c r="K132" s="7">
        <f t="shared" si="19"/>
        <v>0</v>
      </c>
      <c r="L132" s="7">
        <f t="shared" si="19"/>
        <v>0</v>
      </c>
      <c r="M132" s="7">
        <f t="shared" si="19"/>
        <v>0</v>
      </c>
      <c r="N132" s="7">
        <f t="shared" si="19"/>
        <v>0</v>
      </c>
      <c r="O132" s="7">
        <f t="shared" si="19"/>
        <v>0</v>
      </c>
      <c r="Q132" s="8" t="s">
        <v>310</v>
      </c>
      <c r="R132" s="8"/>
    </row>
    <row r="133" spans="1:18" hidden="1" outlineLevel="1">
      <c r="B133" s="80" t="s">
        <v>312</v>
      </c>
      <c r="C133" s="11" t="s">
        <v>211</v>
      </c>
      <c r="D133" s="7"/>
      <c r="E133" s="7"/>
      <c r="F133" s="7"/>
      <c r="G133" s="7"/>
      <c r="H133" s="7"/>
      <c r="I133" s="7"/>
      <c r="J133" s="7"/>
      <c r="K133" s="7"/>
      <c r="L133" s="7"/>
      <c r="M133" s="7"/>
      <c r="N133" s="7"/>
      <c r="O133" s="9"/>
      <c r="Q133" s="8" t="s">
        <v>310</v>
      </c>
      <c r="R133" s="8"/>
    </row>
    <row r="134" spans="1:18" hidden="1" outlineLevel="1">
      <c r="B134" s="81" t="s">
        <v>313</v>
      </c>
      <c r="C134" s="11" t="s">
        <v>211</v>
      </c>
      <c r="D134" s="7"/>
      <c r="E134" s="7"/>
      <c r="F134" s="7"/>
      <c r="G134" s="7"/>
      <c r="H134" s="7"/>
      <c r="I134" s="7"/>
      <c r="J134" s="7"/>
      <c r="K134" s="7"/>
      <c r="L134" s="7"/>
      <c r="M134" s="7"/>
      <c r="N134" s="7"/>
      <c r="O134" s="9"/>
      <c r="Q134" s="8" t="s">
        <v>310</v>
      </c>
      <c r="R134" s="8"/>
    </row>
    <row r="135" spans="1:18" hidden="1" outlineLevel="1">
      <c r="B135" s="82" t="s">
        <v>314</v>
      </c>
      <c r="C135" s="11" t="s">
        <v>211</v>
      </c>
      <c r="D135" s="7"/>
      <c r="E135" s="7"/>
      <c r="F135" s="7"/>
      <c r="G135" s="7"/>
      <c r="H135" s="7"/>
      <c r="I135" s="7"/>
      <c r="J135" s="7"/>
      <c r="K135" s="7"/>
      <c r="L135" s="7"/>
      <c r="M135" s="7"/>
      <c r="N135" s="7"/>
      <c r="O135" s="9"/>
      <c r="Q135" s="8" t="s">
        <v>310</v>
      </c>
      <c r="R135" s="8"/>
    </row>
    <row r="136" spans="1:18" hidden="1" outlineLevel="1">
      <c r="B136" s="82" t="s">
        <v>315</v>
      </c>
      <c r="C136" s="11" t="s">
        <v>211</v>
      </c>
      <c r="D136" s="7"/>
      <c r="E136" s="7"/>
      <c r="F136" s="7"/>
      <c r="G136" s="7"/>
      <c r="H136" s="7"/>
      <c r="I136" s="7"/>
      <c r="J136" s="7"/>
      <c r="K136" s="7"/>
      <c r="L136" s="7"/>
      <c r="M136" s="7"/>
      <c r="N136" s="7"/>
      <c r="O136" s="9"/>
      <c r="Q136" s="8" t="s">
        <v>310</v>
      </c>
      <c r="R136" s="8"/>
    </row>
    <row r="137" spans="1:18" hidden="1" outlineLevel="1">
      <c r="B137" s="82" t="s">
        <v>316</v>
      </c>
      <c r="C137" s="11" t="s">
        <v>211</v>
      </c>
      <c r="D137" s="7"/>
      <c r="E137" s="7"/>
      <c r="F137" s="7"/>
      <c r="G137" s="7"/>
      <c r="H137" s="7"/>
      <c r="I137" s="7"/>
      <c r="J137" s="7"/>
      <c r="K137" s="7"/>
      <c r="L137" s="7"/>
      <c r="M137" s="7"/>
      <c r="N137" s="7"/>
      <c r="O137" s="9"/>
      <c r="Q137" s="8" t="s">
        <v>310</v>
      </c>
      <c r="R137" s="8"/>
    </row>
    <row r="138" spans="1:18" hidden="1" outlineLevel="1">
      <c r="B138" s="81" t="s">
        <v>317</v>
      </c>
      <c r="C138" s="11" t="s">
        <v>211</v>
      </c>
      <c r="D138" s="7"/>
      <c r="E138" s="7"/>
      <c r="F138" s="7"/>
      <c r="G138" s="7"/>
      <c r="H138" s="7"/>
      <c r="I138" s="7"/>
      <c r="J138" s="7"/>
      <c r="K138" s="7"/>
      <c r="L138" s="7"/>
      <c r="M138" s="7"/>
      <c r="N138" s="7"/>
      <c r="O138" s="9"/>
      <c r="Q138" s="8" t="s">
        <v>310</v>
      </c>
      <c r="R138" s="8"/>
    </row>
    <row r="139" spans="1:18" hidden="1" outlineLevel="1">
      <c r="B139" s="82" t="s">
        <v>318</v>
      </c>
      <c r="C139" s="11" t="s">
        <v>211</v>
      </c>
      <c r="D139" s="7"/>
      <c r="E139" s="7"/>
      <c r="F139" s="7"/>
      <c r="G139" s="7"/>
      <c r="H139" s="7"/>
      <c r="I139" s="7"/>
      <c r="J139" s="7"/>
      <c r="K139" s="7"/>
      <c r="L139" s="7"/>
      <c r="M139" s="7"/>
      <c r="N139" s="7"/>
      <c r="O139" s="9"/>
      <c r="Q139" s="8" t="s">
        <v>310</v>
      </c>
      <c r="R139" s="8"/>
    </row>
    <row r="140" spans="1:18" hidden="1" outlineLevel="1">
      <c r="B140" s="82" t="s">
        <v>319</v>
      </c>
      <c r="C140" s="11" t="s">
        <v>211</v>
      </c>
      <c r="D140" s="7"/>
      <c r="E140" s="7"/>
      <c r="F140" s="7"/>
      <c r="G140" s="7"/>
      <c r="H140" s="7"/>
      <c r="I140" s="7"/>
      <c r="J140" s="7"/>
      <c r="K140" s="7"/>
      <c r="L140" s="7"/>
      <c r="M140" s="7"/>
      <c r="N140" s="7"/>
      <c r="O140" s="9"/>
      <c r="Q140" s="8" t="s">
        <v>310</v>
      </c>
      <c r="R140" s="8"/>
    </row>
    <row r="141" spans="1:18" hidden="1" outlineLevel="1">
      <c r="B141" s="82" t="s">
        <v>320</v>
      </c>
      <c r="C141" s="11" t="s">
        <v>211</v>
      </c>
      <c r="D141" s="7"/>
      <c r="E141" s="7"/>
      <c r="F141" s="7"/>
      <c r="G141" s="7"/>
      <c r="H141" s="7"/>
      <c r="I141" s="7"/>
      <c r="J141" s="7"/>
      <c r="K141" s="7"/>
      <c r="L141" s="7"/>
      <c r="M141" s="7"/>
      <c r="N141" s="7"/>
      <c r="O141" s="9"/>
      <c r="Q141" s="8" t="s">
        <v>310</v>
      </c>
      <c r="R141" s="8"/>
    </row>
    <row r="142" spans="1:18" hidden="1" outlineLevel="1">
      <c r="B142" s="82" t="s">
        <v>321</v>
      </c>
      <c r="C142" s="11" t="s">
        <v>211</v>
      </c>
      <c r="D142" s="7"/>
      <c r="E142" s="7"/>
      <c r="F142" s="7"/>
      <c r="G142" s="7"/>
      <c r="H142" s="7"/>
      <c r="I142" s="7"/>
      <c r="J142" s="7"/>
      <c r="K142" s="7"/>
      <c r="L142" s="7"/>
      <c r="M142" s="7"/>
      <c r="N142" s="7"/>
      <c r="O142" s="9"/>
      <c r="Q142" s="8" t="s">
        <v>310</v>
      </c>
      <c r="R142" s="8"/>
    </row>
    <row r="143" spans="1:18" hidden="1" outlineLevel="1">
      <c r="B143" s="82" t="s">
        <v>322</v>
      </c>
      <c r="C143" s="11" t="s">
        <v>211</v>
      </c>
      <c r="D143" s="7"/>
      <c r="E143" s="7"/>
      <c r="F143" s="7"/>
      <c r="G143" s="7"/>
      <c r="H143" s="7"/>
      <c r="I143" s="7"/>
      <c r="J143" s="7"/>
      <c r="K143" s="7"/>
      <c r="L143" s="7"/>
      <c r="M143" s="7"/>
      <c r="N143" s="7"/>
      <c r="O143" s="9"/>
      <c r="Q143" s="8" t="s">
        <v>310</v>
      </c>
      <c r="R143" s="8"/>
    </row>
    <row r="144" spans="1:18" hidden="1" outlineLevel="1">
      <c r="B144" s="82" t="s">
        <v>323</v>
      </c>
      <c r="C144" s="11" t="s">
        <v>211</v>
      </c>
      <c r="D144" s="7"/>
      <c r="E144" s="7"/>
      <c r="F144" s="7"/>
      <c r="G144" s="7"/>
      <c r="H144" s="7"/>
      <c r="I144" s="7"/>
      <c r="J144" s="7"/>
      <c r="K144" s="7"/>
      <c r="L144" s="7"/>
      <c r="M144" s="7"/>
      <c r="N144" s="7"/>
      <c r="O144" s="9"/>
      <c r="Q144" s="8" t="s">
        <v>310</v>
      </c>
      <c r="R144" s="8"/>
    </row>
    <row r="145" spans="2:18" hidden="1" outlineLevel="1">
      <c r="B145" s="82" t="s">
        <v>324</v>
      </c>
      <c r="C145" s="11" t="s">
        <v>211</v>
      </c>
      <c r="D145" s="7"/>
      <c r="E145" s="7"/>
      <c r="F145" s="7"/>
      <c r="G145" s="7"/>
      <c r="H145" s="7"/>
      <c r="I145" s="7"/>
      <c r="J145" s="7"/>
      <c r="K145" s="7"/>
      <c r="L145" s="7"/>
      <c r="M145" s="7"/>
      <c r="N145" s="7"/>
      <c r="O145" s="9"/>
      <c r="Q145" s="8" t="s">
        <v>310</v>
      </c>
      <c r="R145" s="8"/>
    </row>
    <row r="146" spans="2:18" hidden="1" outlineLevel="1">
      <c r="B146" s="81" t="s">
        <v>325</v>
      </c>
      <c r="C146" s="11" t="s">
        <v>211</v>
      </c>
      <c r="D146" s="7"/>
      <c r="E146" s="7"/>
      <c r="F146" s="7"/>
      <c r="G146" s="7"/>
      <c r="H146" s="7"/>
      <c r="I146" s="7"/>
      <c r="J146" s="7"/>
      <c r="K146" s="7"/>
      <c r="L146" s="7"/>
      <c r="M146" s="7"/>
      <c r="N146" s="7"/>
      <c r="O146" s="9"/>
      <c r="Q146" s="8" t="s">
        <v>310</v>
      </c>
      <c r="R146" s="8"/>
    </row>
    <row r="147" spans="2:18" hidden="1" outlineLevel="1">
      <c r="B147" s="82" t="s">
        <v>316</v>
      </c>
      <c r="C147" s="11" t="s">
        <v>211</v>
      </c>
      <c r="D147" s="7"/>
      <c r="E147" s="7"/>
      <c r="F147" s="7"/>
      <c r="G147" s="7"/>
      <c r="H147" s="7"/>
      <c r="I147" s="7"/>
      <c r="J147" s="7"/>
      <c r="K147" s="7"/>
      <c r="L147" s="7"/>
      <c r="M147" s="7"/>
      <c r="N147" s="7"/>
      <c r="O147" s="9"/>
      <c r="Q147" s="8" t="s">
        <v>310</v>
      </c>
      <c r="R147" s="8"/>
    </row>
    <row r="148" spans="2:18" hidden="1" outlineLevel="1">
      <c r="B148" s="81" t="s">
        <v>326</v>
      </c>
      <c r="C148" s="11" t="s">
        <v>211</v>
      </c>
      <c r="D148" s="7"/>
      <c r="E148" s="7"/>
      <c r="F148" s="7"/>
      <c r="G148" s="7"/>
      <c r="H148" s="7"/>
      <c r="I148" s="7"/>
      <c r="J148" s="7"/>
      <c r="K148" s="7"/>
      <c r="L148" s="7"/>
      <c r="M148" s="7"/>
      <c r="N148" s="7"/>
      <c r="O148" s="9"/>
      <c r="Q148" s="8" t="s">
        <v>310</v>
      </c>
      <c r="R148" s="8"/>
    </row>
    <row r="149" spans="2:18" hidden="1" outlineLevel="1">
      <c r="B149" s="82" t="s">
        <v>316</v>
      </c>
      <c r="C149" s="11" t="s">
        <v>211</v>
      </c>
      <c r="D149" s="7"/>
      <c r="E149" s="7"/>
      <c r="F149" s="7"/>
      <c r="G149" s="7"/>
      <c r="H149" s="7"/>
      <c r="I149" s="7"/>
      <c r="J149" s="7"/>
      <c r="K149" s="7"/>
      <c r="L149" s="7"/>
      <c r="M149" s="7"/>
      <c r="N149" s="7"/>
      <c r="O149" s="9"/>
      <c r="Q149" s="8" t="s">
        <v>310</v>
      </c>
      <c r="R149" s="8"/>
    </row>
    <row r="150" spans="2:18" hidden="1" outlineLevel="1">
      <c r="B150" s="81" t="s">
        <v>327</v>
      </c>
      <c r="C150" s="11" t="s">
        <v>211</v>
      </c>
      <c r="D150" s="7"/>
      <c r="E150" s="7"/>
      <c r="F150" s="7"/>
      <c r="G150" s="7"/>
      <c r="H150" s="7"/>
      <c r="I150" s="7"/>
      <c r="J150" s="7"/>
      <c r="K150" s="7"/>
      <c r="L150" s="7"/>
      <c r="M150" s="7"/>
      <c r="N150" s="7"/>
      <c r="O150" s="9"/>
      <c r="Q150" s="8" t="s">
        <v>310</v>
      </c>
      <c r="R150" s="8"/>
    </row>
    <row r="151" spans="2:18" hidden="1" outlineLevel="1">
      <c r="B151" s="82" t="s">
        <v>328</v>
      </c>
      <c r="C151" s="11" t="s">
        <v>211</v>
      </c>
      <c r="D151" s="7"/>
      <c r="E151" s="7"/>
      <c r="F151" s="7"/>
      <c r="G151" s="7"/>
      <c r="H151" s="7"/>
      <c r="I151" s="7"/>
      <c r="J151" s="7"/>
      <c r="K151" s="7"/>
      <c r="L151" s="7"/>
      <c r="M151" s="7"/>
      <c r="N151" s="7"/>
      <c r="O151" s="9"/>
      <c r="Q151" s="8" t="s">
        <v>310</v>
      </c>
      <c r="R151" s="8"/>
    </row>
    <row r="152" spans="2:18" hidden="1" outlineLevel="1">
      <c r="B152" s="81" t="s">
        <v>242</v>
      </c>
      <c r="C152" s="11" t="s">
        <v>211</v>
      </c>
      <c r="D152" s="7"/>
      <c r="E152" s="7"/>
      <c r="F152" s="7"/>
      <c r="G152" s="7"/>
      <c r="H152" s="7"/>
      <c r="I152" s="7"/>
      <c r="J152" s="7"/>
      <c r="K152" s="7"/>
      <c r="L152" s="7"/>
      <c r="M152" s="7"/>
      <c r="N152" s="7"/>
      <c r="O152" s="9"/>
      <c r="Q152" s="8" t="s">
        <v>310</v>
      </c>
      <c r="R152" s="8"/>
    </row>
    <row r="153" spans="2:18" hidden="1" outlineLevel="1">
      <c r="B153" s="82" t="s">
        <v>329</v>
      </c>
      <c r="C153" s="11" t="s">
        <v>211</v>
      </c>
      <c r="D153" s="7"/>
      <c r="E153" s="7"/>
      <c r="F153" s="7"/>
      <c r="G153" s="7"/>
      <c r="H153" s="7"/>
      <c r="I153" s="7"/>
      <c r="J153" s="7"/>
      <c r="K153" s="7"/>
      <c r="L153" s="7"/>
      <c r="M153" s="7"/>
      <c r="N153" s="7"/>
      <c r="O153" s="9"/>
      <c r="Q153" s="8" t="s">
        <v>310</v>
      </c>
      <c r="R153" s="8"/>
    </row>
    <row r="154" spans="2:18" hidden="1" outlineLevel="1">
      <c r="B154" s="83" t="s">
        <v>330</v>
      </c>
      <c r="C154" s="11"/>
      <c r="D154" s="7"/>
      <c r="E154" s="7"/>
      <c r="F154" s="7"/>
      <c r="G154" s="7"/>
      <c r="H154" s="7"/>
      <c r="I154" s="7"/>
      <c r="J154" s="7"/>
      <c r="K154" s="7"/>
      <c r="L154" s="7"/>
      <c r="M154" s="7"/>
      <c r="N154" s="7"/>
      <c r="O154" s="9"/>
      <c r="Q154" s="8" t="s">
        <v>310</v>
      </c>
      <c r="R154" s="8"/>
    </row>
    <row r="155" spans="2:18" hidden="1" outlineLevel="1">
      <c r="B155" s="84" t="s">
        <v>331</v>
      </c>
      <c r="C155" s="11" t="s">
        <v>211</v>
      </c>
      <c r="D155" s="7"/>
      <c r="E155" s="7"/>
      <c r="F155" s="7"/>
      <c r="G155" s="7"/>
      <c r="H155" s="7"/>
      <c r="I155" s="7"/>
      <c r="J155" s="7"/>
      <c r="K155" s="7"/>
      <c r="L155" s="7"/>
      <c r="M155" s="7"/>
      <c r="N155" s="7"/>
      <c r="O155" s="9"/>
      <c r="Q155" s="8" t="s">
        <v>310</v>
      </c>
      <c r="R155" s="8"/>
    </row>
    <row r="156" spans="2:18" hidden="1" outlineLevel="1">
      <c r="B156" s="84" t="s">
        <v>332</v>
      </c>
      <c r="C156" s="11" t="s">
        <v>211</v>
      </c>
      <c r="D156" s="7"/>
      <c r="E156" s="7"/>
      <c r="F156" s="7"/>
      <c r="G156" s="7"/>
      <c r="H156" s="7"/>
      <c r="I156" s="7"/>
      <c r="J156" s="7"/>
      <c r="K156" s="7"/>
      <c r="L156" s="7"/>
      <c r="M156" s="7"/>
      <c r="N156" s="7"/>
      <c r="O156" s="9"/>
      <c r="Q156" s="8" t="s">
        <v>310</v>
      </c>
      <c r="R156" s="8"/>
    </row>
    <row r="157" spans="2:18" hidden="1" outlineLevel="1">
      <c r="B157" s="84" t="s">
        <v>333</v>
      </c>
      <c r="C157" s="11" t="s">
        <v>211</v>
      </c>
      <c r="D157" s="7"/>
      <c r="E157" s="7"/>
      <c r="F157" s="7"/>
      <c r="G157" s="7"/>
      <c r="H157" s="7"/>
      <c r="I157" s="7"/>
      <c r="J157" s="7"/>
      <c r="K157" s="7"/>
      <c r="L157" s="7"/>
      <c r="M157" s="7"/>
      <c r="N157" s="7"/>
      <c r="O157" s="9"/>
      <c r="Q157" s="8" t="s">
        <v>310</v>
      </c>
      <c r="R157" s="8"/>
    </row>
    <row r="158" spans="2:18" hidden="1" outlineLevel="1">
      <c r="B158" s="84" t="s">
        <v>334</v>
      </c>
      <c r="C158" s="11" t="s">
        <v>211</v>
      </c>
      <c r="D158" s="7"/>
      <c r="E158" s="7"/>
      <c r="F158" s="7"/>
      <c r="G158" s="7"/>
      <c r="H158" s="7"/>
      <c r="I158" s="7"/>
      <c r="J158" s="7"/>
      <c r="K158" s="7"/>
      <c r="L158" s="7"/>
      <c r="M158" s="7"/>
      <c r="N158" s="7"/>
      <c r="O158" s="9"/>
      <c r="Q158" s="8" t="s">
        <v>310</v>
      </c>
      <c r="R158" s="8"/>
    </row>
    <row r="159" spans="2:18" collapsed="1">
      <c r="B159" s="115" t="s">
        <v>335</v>
      </c>
      <c r="C159" s="11" t="s">
        <v>211</v>
      </c>
      <c r="D159" s="7"/>
      <c r="E159" s="7">
        <f>SUM(E162:E167,E169,E171)</f>
        <v>0</v>
      </c>
      <c r="F159" s="7">
        <f>SUM(F162:F167,F169,F171)</f>
        <v>0</v>
      </c>
      <c r="G159" s="7">
        <f t="shared" ref="G159:O159" si="20">SUM(G162:G167,G169,G171)</f>
        <v>0</v>
      </c>
      <c r="H159" s="7">
        <f t="shared" si="20"/>
        <v>0</v>
      </c>
      <c r="I159" s="7">
        <f t="shared" si="20"/>
        <v>0</v>
      </c>
      <c r="J159" s="7">
        <f t="shared" si="20"/>
        <v>0</v>
      </c>
      <c r="K159" s="7">
        <f t="shared" si="20"/>
        <v>0</v>
      </c>
      <c r="L159" s="7">
        <f t="shared" si="20"/>
        <v>0</v>
      </c>
      <c r="M159" s="7">
        <f t="shared" si="20"/>
        <v>0</v>
      </c>
      <c r="N159" s="7">
        <f t="shared" si="20"/>
        <v>0</v>
      </c>
      <c r="O159" s="7">
        <f t="shared" si="20"/>
        <v>0</v>
      </c>
      <c r="Q159" s="8" t="s">
        <v>310</v>
      </c>
      <c r="R159" s="8"/>
    </row>
    <row r="160" spans="2:18" hidden="1" outlineLevel="1">
      <c r="B160" s="80" t="s">
        <v>312</v>
      </c>
      <c r="C160" s="11" t="s">
        <v>211</v>
      </c>
      <c r="D160" s="7"/>
      <c r="E160" s="7"/>
      <c r="F160" s="7"/>
      <c r="G160" s="7"/>
      <c r="H160" s="7"/>
      <c r="I160" s="7"/>
      <c r="J160" s="7"/>
      <c r="K160" s="7"/>
      <c r="L160" s="7"/>
      <c r="M160" s="7"/>
      <c r="N160" s="7"/>
      <c r="O160" s="9"/>
      <c r="Q160" s="8" t="s">
        <v>310</v>
      </c>
      <c r="R160" s="8"/>
    </row>
    <row r="161" spans="2:18" hidden="1" outlineLevel="1">
      <c r="B161" s="85" t="s">
        <v>317</v>
      </c>
      <c r="C161" s="11" t="s">
        <v>211</v>
      </c>
      <c r="D161" s="7"/>
      <c r="E161" s="7"/>
      <c r="F161" s="7"/>
      <c r="G161" s="7"/>
      <c r="H161" s="7"/>
      <c r="I161" s="7"/>
      <c r="J161" s="7"/>
      <c r="K161" s="7"/>
      <c r="L161" s="7"/>
      <c r="M161" s="7"/>
      <c r="N161" s="7"/>
      <c r="O161" s="9"/>
      <c r="Q161" s="8" t="s">
        <v>310</v>
      </c>
      <c r="R161" s="8"/>
    </row>
    <row r="162" spans="2:18" hidden="1" outlineLevel="1">
      <c r="B162" s="86" t="s">
        <v>318</v>
      </c>
      <c r="C162" s="11" t="s">
        <v>211</v>
      </c>
      <c r="D162" s="7"/>
      <c r="E162" s="7"/>
      <c r="F162" s="7"/>
      <c r="G162" s="7"/>
      <c r="H162" s="7"/>
      <c r="I162" s="7"/>
      <c r="J162" s="7"/>
      <c r="K162" s="7"/>
      <c r="L162" s="7"/>
      <c r="M162" s="7"/>
      <c r="N162" s="7"/>
      <c r="O162" s="9"/>
      <c r="Q162" s="8" t="s">
        <v>310</v>
      </c>
      <c r="R162" s="8"/>
    </row>
    <row r="163" spans="2:18" hidden="1" outlineLevel="1">
      <c r="B163" s="86" t="s">
        <v>319</v>
      </c>
      <c r="C163" s="11" t="s">
        <v>211</v>
      </c>
      <c r="D163" s="7"/>
      <c r="E163" s="7"/>
      <c r="F163" s="7"/>
      <c r="G163" s="7"/>
      <c r="H163" s="7"/>
      <c r="I163" s="7"/>
      <c r="J163" s="7"/>
      <c r="K163" s="7"/>
      <c r="L163" s="7"/>
      <c r="M163" s="7"/>
      <c r="N163" s="7"/>
      <c r="O163" s="9"/>
      <c r="Q163" s="8" t="s">
        <v>310</v>
      </c>
      <c r="R163" s="8"/>
    </row>
    <row r="164" spans="2:18" hidden="1" outlineLevel="1">
      <c r="B164" s="86" t="s">
        <v>320</v>
      </c>
      <c r="C164" s="11" t="s">
        <v>211</v>
      </c>
      <c r="D164" s="7"/>
      <c r="E164" s="7"/>
      <c r="F164" s="7"/>
      <c r="G164" s="7"/>
      <c r="H164" s="7"/>
      <c r="I164" s="7"/>
      <c r="J164" s="7"/>
      <c r="K164" s="7"/>
      <c r="L164" s="7"/>
      <c r="M164" s="7"/>
      <c r="N164" s="7"/>
      <c r="O164" s="9"/>
      <c r="Q164" s="8" t="s">
        <v>310</v>
      </c>
      <c r="R164" s="8"/>
    </row>
    <row r="165" spans="2:18" hidden="1" outlineLevel="1">
      <c r="B165" s="86" t="s">
        <v>321</v>
      </c>
      <c r="C165" s="11" t="s">
        <v>211</v>
      </c>
      <c r="D165" s="7"/>
      <c r="E165" s="7"/>
      <c r="F165" s="7"/>
      <c r="G165" s="7"/>
      <c r="H165" s="7"/>
      <c r="I165" s="7"/>
      <c r="J165" s="7"/>
      <c r="K165" s="7"/>
      <c r="L165" s="7"/>
      <c r="M165" s="7"/>
      <c r="N165" s="7"/>
      <c r="O165" s="9"/>
      <c r="Q165" s="8" t="s">
        <v>310</v>
      </c>
      <c r="R165" s="8"/>
    </row>
    <row r="166" spans="2:18" hidden="1" outlineLevel="1">
      <c r="B166" s="86" t="s">
        <v>323</v>
      </c>
      <c r="C166" s="11" t="s">
        <v>211</v>
      </c>
      <c r="D166" s="7"/>
      <c r="E166" s="7"/>
      <c r="F166" s="7"/>
      <c r="G166" s="7"/>
      <c r="H166" s="7"/>
      <c r="I166" s="7"/>
      <c r="J166" s="7"/>
      <c r="K166" s="7"/>
      <c r="L166" s="7"/>
      <c r="M166" s="7"/>
      <c r="N166" s="7"/>
      <c r="O166" s="9"/>
      <c r="Q166" s="8" t="s">
        <v>310</v>
      </c>
      <c r="R166" s="8"/>
    </row>
    <row r="167" spans="2:18" hidden="1" outlineLevel="1">
      <c r="B167" s="86" t="s">
        <v>324</v>
      </c>
      <c r="C167" s="11" t="s">
        <v>211</v>
      </c>
      <c r="D167" s="7"/>
      <c r="E167" s="7"/>
      <c r="F167" s="7"/>
      <c r="G167" s="7"/>
      <c r="H167" s="7"/>
      <c r="I167" s="7"/>
      <c r="J167" s="7"/>
      <c r="K167" s="7"/>
      <c r="L167" s="7"/>
      <c r="M167" s="7"/>
      <c r="N167" s="7"/>
      <c r="O167" s="9"/>
      <c r="Q167" s="8" t="s">
        <v>310</v>
      </c>
      <c r="R167" s="8"/>
    </row>
    <row r="168" spans="2:18" hidden="1" outlineLevel="1">
      <c r="B168" s="85" t="s">
        <v>327</v>
      </c>
      <c r="C168" s="11" t="s">
        <v>211</v>
      </c>
      <c r="D168" s="7"/>
      <c r="E168" s="7"/>
      <c r="F168" s="7"/>
      <c r="G168" s="7"/>
      <c r="H168" s="7"/>
      <c r="I168" s="7"/>
      <c r="J168" s="7"/>
      <c r="K168" s="7"/>
      <c r="L168" s="7"/>
      <c r="M168" s="7"/>
      <c r="N168" s="7"/>
      <c r="O168" s="9"/>
      <c r="Q168" s="8" t="s">
        <v>310</v>
      </c>
      <c r="R168" s="8"/>
    </row>
    <row r="169" spans="2:18" hidden="1" outlineLevel="1">
      <c r="B169" s="86" t="s">
        <v>328</v>
      </c>
      <c r="C169" s="11" t="s">
        <v>211</v>
      </c>
      <c r="D169" s="7"/>
      <c r="E169" s="7"/>
      <c r="F169" s="7"/>
      <c r="G169" s="7"/>
      <c r="H169" s="7"/>
      <c r="I169" s="7"/>
      <c r="J169" s="7"/>
      <c r="K169" s="7"/>
      <c r="L169" s="7"/>
      <c r="M169" s="7"/>
      <c r="N169" s="7"/>
      <c r="O169" s="9"/>
      <c r="Q169" s="8" t="s">
        <v>310</v>
      </c>
      <c r="R169" s="8"/>
    </row>
    <row r="170" spans="2:18" hidden="1" outlineLevel="1">
      <c r="B170" s="85" t="s">
        <v>242</v>
      </c>
      <c r="C170" s="11" t="s">
        <v>211</v>
      </c>
      <c r="D170" s="7"/>
      <c r="E170" s="7"/>
      <c r="F170" s="7"/>
      <c r="G170" s="7"/>
      <c r="H170" s="7"/>
      <c r="I170" s="7"/>
      <c r="J170" s="7"/>
      <c r="K170" s="7"/>
      <c r="L170" s="7"/>
      <c r="M170" s="7"/>
      <c r="N170" s="7"/>
      <c r="O170" s="9"/>
      <c r="Q170" s="8" t="s">
        <v>310</v>
      </c>
      <c r="R170" s="8"/>
    </row>
    <row r="171" spans="2:18" hidden="1" outlineLevel="1">
      <c r="B171" s="86" t="s">
        <v>329</v>
      </c>
      <c r="C171" s="11" t="s">
        <v>211</v>
      </c>
      <c r="D171" s="7"/>
      <c r="E171" s="7"/>
      <c r="F171" s="7"/>
      <c r="G171" s="7"/>
      <c r="H171" s="7"/>
      <c r="I171" s="7"/>
      <c r="J171" s="7"/>
      <c r="K171" s="7"/>
      <c r="L171" s="7"/>
      <c r="M171" s="7"/>
      <c r="N171" s="7"/>
      <c r="O171" s="9"/>
      <c r="Q171" s="8" t="s">
        <v>310</v>
      </c>
      <c r="R171" s="8"/>
    </row>
    <row r="172" spans="2:18" hidden="1" outlineLevel="1">
      <c r="B172" s="87" t="s">
        <v>336</v>
      </c>
      <c r="C172" s="11"/>
      <c r="D172" s="7"/>
      <c r="E172" s="7"/>
      <c r="F172" s="7"/>
      <c r="G172" s="7"/>
      <c r="H172" s="7"/>
      <c r="I172" s="7"/>
      <c r="J172" s="7"/>
      <c r="K172" s="7"/>
      <c r="L172" s="7"/>
      <c r="M172" s="7"/>
      <c r="N172" s="7"/>
      <c r="O172" s="9"/>
      <c r="Q172" s="8" t="s">
        <v>310</v>
      </c>
      <c r="R172" s="8"/>
    </row>
    <row r="173" spans="2:18" hidden="1" outlineLevel="1">
      <c r="B173" s="84" t="s">
        <v>331</v>
      </c>
      <c r="C173" s="11" t="s">
        <v>211</v>
      </c>
      <c r="D173" s="7"/>
      <c r="E173" s="7"/>
      <c r="F173" s="7"/>
      <c r="G173" s="7"/>
      <c r="H173" s="7"/>
      <c r="I173" s="7"/>
      <c r="J173" s="7"/>
      <c r="K173" s="7"/>
      <c r="L173" s="7"/>
      <c r="M173" s="7"/>
      <c r="N173" s="7"/>
      <c r="O173" s="9"/>
      <c r="Q173" s="8" t="s">
        <v>310</v>
      </c>
      <c r="R173" s="8"/>
    </row>
    <row r="174" spans="2:18" hidden="1" outlineLevel="1">
      <c r="B174" s="84" t="s">
        <v>332</v>
      </c>
      <c r="C174" s="11" t="s">
        <v>211</v>
      </c>
      <c r="D174" s="7"/>
      <c r="E174" s="7"/>
      <c r="F174" s="7"/>
      <c r="G174" s="7"/>
      <c r="H174" s="7"/>
      <c r="I174" s="7"/>
      <c r="J174" s="7"/>
      <c r="K174" s="7"/>
      <c r="L174" s="7"/>
      <c r="M174" s="7"/>
      <c r="N174" s="7"/>
      <c r="O174" s="9"/>
      <c r="Q174" s="8" t="s">
        <v>310</v>
      </c>
      <c r="R174" s="8"/>
    </row>
    <row r="175" spans="2:18" hidden="1" outlineLevel="1">
      <c r="B175" s="84" t="s">
        <v>333</v>
      </c>
      <c r="C175" s="11" t="s">
        <v>211</v>
      </c>
      <c r="D175" s="7"/>
      <c r="E175" s="7"/>
      <c r="F175" s="7"/>
      <c r="G175" s="7"/>
      <c r="H175" s="7"/>
      <c r="I175" s="7"/>
      <c r="J175" s="7"/>
      <c r="K175" s="7"/>
      <c r="L175" s="7"/>
      <c r="M175" s="7"/>
      <c r="N175" s="7"/>
      <c r="O175" s="9"/>
      <c r="Q175" s="8" t="s">
        <v>310</v>
      </c>
      <c r="R175" s="8"/>
    </row>
    <row r="176" spans="2:18" hidden="1" outlineLevel="1">
      <c r="B176" s="84" t="s">
        <v>334</v>
      </c>
      <c r="C176" s="11" t="s">
        <v>211</v>
      </c>
      <c r="D176" s="7"/>
      <c r="E176" s="7"/>
      <c r="F176" s="7"/>
      <c r="G176" s="7"/>
      <c r="H176" s="7"/>
      <c r="I176" s="7"/>
      <c r="J176" s="7"/>
      <c r="K176" s="7"/>
      <c r="L176" s="7"/>
      <c r="M176" s="7"/>
      <c r="N176" s="7"/>
      <c r="O176" s="9"/>
      <c r="Q176" s="14" t="s">
        <v>310</v>
      </c>
      <c r="R176" s="14"/>
    </row>
    <row r="177" spans="2:19" collapsed="1">
      <c r="B177" s="115" t="s">
        <v>337</v>
      </c>
      <c r="C177" s="11" t="s">
        <v>211</v>
      </c>
      <c r="D177" s="7"/>
      <c r="E177" s="7">
        <f>SUM(E180:E182,E184,E186:E187,E189,E191,E193)</f>
        <v>0</v>
      </c>
      <c r="F177" s="7">
        <f>SUM(F180:F182,F184,F186:F187,F189,F191,F193)</f>
        <v>0</v>
      </c>
      <c r="G177" s="7">
        <f t="shared" ref="G177:O177" si="21">SUM(G180:G182,G184,G186:G187,G189,G191,G193)</f>
        <v>0</v>
      </c>
      <c r="H177" s="7">
        <f t="shared" si="21"/>
        <v>0</v>
      </c>
      <c r="I177" s="7">
        <f t="shared" si="21"/>
        <v>0</v>
      </c>
      <c r="J177" s="7">
        <f t="shared" si="21"/>
        <v>0</v>
      </c>
      <c r="K177" s="7">
        <f t="shared" si="21"/>
        <v>0</v>
      </c>
      <c r="L177" s="7">
        <f t="shared" si="21"/>
        <v>0</v>
      </c>
      <c r="M177" s="7">
        <f t="shared" si="21"/>
        <v>0</v>
      </c>
      <c r="N177" s="7">
        <f t="shared" si="21"/>
        <v>0</v>
      </c>
      <c r="O177" s="7">
        <f t="shared" si="21"/>
        <v>0</v>
      </c>
      <c r="Q177" s="8" t="s">
        <v>310</v>
      </c>
      <c r="R177" s="8"/>
      <c r="S177" s="8"/>
    </row>
    <row r="178" spans="2:19" hidden="1" outlineLevel="1">
      <c r="B178" s="80" t="s">
        <v>312</v>
      </c>
      <c r="C178" s="11" t="s">
        <v>211</v>
      </c>
      <c r="D178" s="7"/>
      <c r="E178" s="7"/>
      <c r="F178" s="7"/>
      <c r="G178" s="7"/>
      <c r="H178" s="7"/>
      <c r="I178" s="7"/>
      <c r="J178" s="7"/>
      <c r="K178" s="7"/>
      <c r="L178" s="7"/>
      <c r="M178" s="7"/>
      <c r="N178" s="7"/>
      <c r="O178" s="9"/>
      <c r="Q178" s="8"/>
      <c r="R178" s="8"/>
      <c r="S178" s="8"/>
    </row>
    <row r="179" spans="2:19" hidden="1" outlineLevel="1">
      <c r="B179" s="88" t="s">
        <v>313</v>
      </c>
      <c r="C179" s="11" t="s">
        <v>211</v>
      </c>
      <c r="D179" s="7"/>
      <c r="E179" s="7"/>
      <c r="F179" s="7"/>
      <c r="G179" s="7"/>
      <c r="H179" s="7"/>
      <c r="I179" s="7"/>
      <c r="J179" s="7"/>
      <c r="K179" s="7"/>
      <c r="L179" s="7"/>
      <c r="M179" s="7"/>
      <c r="N179" s="7"/>
      <c r="O179" s="9"/>
      <c r="Q179" s="8"/>
      <c r="R179" s="8"/>
      <c r="S179" s="8"/>
    </row>
    <row r="180" spans="2:19" hidden="1" outlineLevel="1">
      <c r="B180" s="89" t="s">
        <v>314</v>
      </c>
      <c r="C180" s="11" t="s">
        <v>211</v>
      </c>
      <c r="D180" s="7"/>
      <c r="E180" s="7"/>
      <c r="F180" s="7"/>
      <c r="G180" s="7"/>
      <c r="H180" s="7"/>
      <c r="I180" s="7"/>
      <c r="J180" s="7"/>
      <c r="K180" s="7"/>
      <c r="L180" s="7"/>
      <c r="M180" s="7"/>
      <c r="N180" s="7"/>
      <c r="O180" s="9"/>
      <c r="Q180" s="8"/>
      <c r="R180" s="8"/>
      <c r="S180" s="8"/>
    </row>
    <row r="181" spans="2:19" hidden="1" outlineLevel="1">
      <c r="B181" s="89" t="s">
        <v>315</v>
      </c>
      <c r="C181" s="11" t="s">
        <v>211</v>
      </c>
      <c r="D181" s="7"/>
      <c r="E181" s="7"/>
      <c r="F181" s="7"/>
      <c r="G181" s="7"/>
      <c r="H181" s="7"/>
      <c r="I181" s="7"/>
      <c r="J181" s="7"/>
      <c r="K181" s="7"/>
      <c r="L181" s="7"/>
      <c r="M181" s="7"/>
      <c r="N181" s="7"/>
      <c r="O181" s="9"/>
      <c r="Q181" s="8"/>
      <c r="R181" s="8"/>
      <c r="S181" s="8"/>
    </row>
    <row r="182" spans="2:19" hidden="1" outlineLevel="1">
      <c r="B182" s="89" t="s">
        <v>316</v>
      </c>
      <c r="C182" s="11" t="s">
        <v>211</v>
      </c>
      <c r="D182" s="7"/>
      <c r="E182" s="7"/>
      <c r="F182" s="7"/>
      <c r="G182" s="7"/>
      <c r="H182" s="7"/>
      <c r="I182" s="7"/>
      <c r="J182" s="7"/>
      <c r="K182" s="7"/>
      <c r="L182" s="7"/>
      <c r="M182" s="7"/>
      <c r="N182" s="7"/>
      <c r="O182" s="9"/>
      <c r="Q182" s="8"/>
      <c r="R182" s="8"/>
      <c r="S182" s="8"/>
    </row>
    <row r="183" spans="2:19" hidden="1" outlineLevel="1">
      <c r="B183" s="88" t="s">
        <v>317</v>
      </c>
      <c r="C183" s="11" t="s">
        <v>211</v>
      </c>
      <c r="D183" s="7"/>
      <c r="E183" s="7"/>
      <c r="F183" s="7"/>
      <c r="G183" s="7"/>
      <c r="H183" s="7"/>
      <c r="I183" s="7"/>
      <c r="J183" s="7"/>
      <c r="K183" s="7"/>
      <c r="L183" s="7"/>
      <c r="M183" s="7"/>
      <c r="N183" s="7"/>
      <c r="O183" s="9"/>
      <c r="Q183" s="8"/>
      <c r="R183" s="8"/>
      <c r="S183" s="8"/>
    </row>
    <row r="184" spans="2:19" hidden="1" outlineLevel="1">
      <c r="B184" s="89" t="s">
        <v>338</v>
      </c>
      <c r="C184" s="11" t="s">
        <v>211</v>
      </c>
      <c r="D184" s="7"/>
      <c r="E184" s="7"/>
      <c r="F184" s="7"/>
      <c r="G184" s="7"/>
      <c r="H184" s="7"/>
      <c r="I184" s="7"/>
      <c r="J184" s="7"/>
      <c r="K184" s="7"/>
      <c r="L184" s="7"/>
      <c r="M184" s="7"/>
      <c r="N184" s="7"/>
      <c r="O184" s="9"/>
      <c r="Q184" s="8"/>
      <c r="R184" s="8"/>
      <c r="S184" s="8"/>
    </row>
    <row r="185" spans="2:19" hidden="1" outlineLevel="1">
      <c r="B185" s="88" t="s">
        <v>325</v>
      </c>
      <c r="C185" s="11" t="s">
        <v>211</v>
      </c>
      <c r="D185" s="7"/>
      <c r="E185" s="7"/>
      <c r="F185" s="7"/>
      <c r="G185" s="7"/>
      <c r="H185" s="7"/>
      <c r="I185" s="7"/>
      <c r="J185" s="7"/>
      <c r="K185" s="7"/>
      <c r="L185" s="7"/>
      <c r="M185" s="7"/>
      <c r="N185" s="7"/>
      <c r="O185" s="9"/>
      <c r="Q185" s="8"/>
      <c r="R185" s="8"/>
      <c r="S185" s="8"/>
    </row>
    <row r="186" spans="2:19" hidden="1" outlineLevel="1">
      <c r="B186" s="89" t="s">
        <v>316</v>
      </c>
      <c r="C186" s="11" t="s">
        <v>211</v>
      </c>
      <c r="D186" s="7"/>
      <c r="E186" s="7"/>
      <c r="F186" s="7"/>
      <c r="G186" s="7"/>
      <c r="H186" s="7"/>
      <c r="I186" s="7"/>
      <c r="J186" s="7"/>
      <c r="K186" s="7"/>
      <c r="L186" s="7"/>
      <c r="M186" s="7"/>
      <c r="N186" s="7"/>
      <c r="O186" s="9"/>
      <c r="Q186" s="8"/>
      <c r="R186" s="8"/>
      <c r="S186" s="8"/>
    </row>
    <row r="187" spans="2:19" hidden="1" outlineLevel="1">
      <c r="B187" s="89" t="s">
        <v>338</v>
      </c>
      <c r="C187" s="11" t="s">
        <v>211</v>
      </c>
      <c r="D187" s="7"/>
      <c r="E187" s="7"/>
      <c r="F187" s="7"/>
      <c r="G187" s="7"/>
      <c r="H187" s="7"/>
      <c r="I187" s="7"/>
      <c r="J187" s="7"/>
      <c r="K187" s="7"/>
      <c r="L187" s="7"/>
      <c r="M187" s="7"/>
      <c r="N187" s="7"/>
      <c r="O187" s="9"/>
      <c r="Q187" s="8"/>
      <c r="R187" s="8"/>
      <c r="S187" s="8"/>
    </row>
    <row r="188" spans="2:19" hidden="1" outlineLevel="1">
      <c r="B188" s="88" t="s">
        <v>326</v>
      </c>
      <c r="C188" s="11" t="s">
        <v>211</v>
      </c>
      <c r="D188" s="7"/>
      <c r="E188" s="7"/>
      <c r="F188" s="7"/>
      <c r="G188" s="7"/>
      <c r="H188" s="7"/>
      <c r="I188" s="7"/>
      <c r="J188" s="7"/>
      <c r="K188" s="7"/>
      <c r="L188" s="7"/>
      <c r="M188" s="7"/>
      <c r="N188" s="7"/>
      <c r="O188" s="9"/>
      <c r="Q188" s="8"/>
      <c r="R188" s="8"/>
      <c r="S188" s="8"/>
    </row>
    <row r="189" spans="2:19" hidden="1" outlineLevel="1">
      <c r="B189" s="89" t="s">
        <v>316</v>
      </c>
      <c r="C189" s="11" t="s">
        <v>211</v>
      </c>
      <c r="D189" s="7"/>
      <c r="E189" s="7"/>
      <c r="F189" s="7"/>
      <c r="G189" s="7"/>
      <c r="H189" s="7"/>
      <c r="I189" s="7"/>
      <c r="J189" s="7"/>
      <c r="K189" s="7"/>
      <c r="L189" s="7"/>
      <c r="M189" s="7"/>
      <c r="N189" s="7"/>
      <c r="O189" s="9"/>
      <c r="Q189" s="8"/>
      <c r="R189" s="8"/>
      <c r="S189" s="8"/>
    </row>
    <row r="190" spans="2:19" hidden="1" outlineLevel="1">
      <c r="B190" s="88" t="s">
        <v>327</v>
      </c>
      <c r="C190" s="11" t="s">
        <v>211</v>
      </c>
      <c r="D190" s="7"/>
      <c r="E190" s="7"/>
      <c r="F190" s="7"/>
      <c r="G190" s="7"/>
      <c r="H190" s="7"/>
      <c r="I190" s="7"/>
      <c r="J190" s="7"/>
      <c r="K190" s="7"/>
      <c r="L190" s="7"/>
      <c r="M190" s="7"/>
      <c r="N190" s="7"/>
      <c r="O190" s="9"/>
      <c r="Q190" s="8"/>
      <c r="R190" s="8"/>
      <c r="S190" s="8"/>
    </row>
    <row r="191" spans="2:19" hidden="1" outlineLevel="1">
      <c r="B191" s="89" t="s">
        <v>328</v>
      </c>
      <c r="C191" s="11" t="s">
        <v>211</v>
      </c>
      <c r="D191" s="7"/>
      <c r="E191" s="7"/>
      <c r="F191" s="7"/>
      <c r="G191" s="7"/>
      <c r="H191" s="7"/>
      <c r="I191" s="7"/>
      <c r="J191" s="7"/>
      <c r="K191" s="7"/>
      <c r="L191" s="7"/>
      <c r="M191" s="7"/>
      <c r="N191" s="7"/>
      <c r="O191" s="9"/>
      <c r="Q191" s="8"/>
      <c r="R191" s="8"/>
      <c r="S191" s="8"/>
    </row>
    <row r="192" spans="2:19" hidden="1" outlineLevel="1">
      <c r="B192" s="88" t="s">
        <v>242</v>
      </c>
      <c r="C192" s="11" t="s">
        <v>211</v>
      </c>
      <c r="D192" s="7"/>
      <c r="E192" s="7"/>
      <c r="F192" s="7"/>
      <c r="G192" s="7"/>
      <c r="H192" s="7"/>
      <c r="I192" s="7"/>
      <c r="J192" s="7"/>
      <c r="K192" s="7"/>
      <c r="L192" s="7"/>
      <c r="M192" s="7"/>
      <c r="N192" s="7"/>
      <c r="O192" s="9"/>
      <c r="Q192" s="8"/>
      <c r="R192" s="8"/>
      <c r="S192" s="8"/>
    </row>
    <row r="193" spans="2:19" hidden="1" outlineLevel="1">
      <c r="B193" s="89" t="s">
        <v>329</v>
      </c>
      <c r="C193" s="11" t="s">
        <v>211</v>
      </c>
      <c r="D193" s="7"/>
      <c r="E193" s="7"/>
      <c r="F193" s="7"/>
      <c r="G193" s="7"/>
      <c r="H193" s="7"/>
      <c r="I193" s="7"/>
      <c r="J193" s="7"/>
      <c r="K193" s="7"/>
      <c r="L193" s="7"/>
      <c r="M193" s="7"/>
      <c r="N193" s="7"/>
      <c r="O193" s="9"/>
      <c r="Q193" s="8"/>
      <c r="R193" s="8"/>
      <c r="S193" s="8"/>
    </row>
    <row r="194" spans="2:19" hidden="1" outlineLevel="1">
      <c r="B194" s="85" t="s">
        <v>423</v>
      </c>
      <c r="C194" s="11" t="s">
        <v>211</v>
      </c>
      <c r="D194" s="7"/>
      <c r="E194" s="7"/>
      <c r="F194" s="7"/>
      <c r="G194" s="7"/>
      <c r="H194" s="7"/>
      <c r="I194" s="7"/>
      <c r="J194" s="7"/>
      <c r="K194" s="7"/>
      <c r="L194" s="7"/>
      <c r="M194" s="7"/>
      <c r="N194" s="7"/>
      <c r="O194" s="9"/>
      <c r="Q194" s="8"/>
      <c r="R194" s="8"/>
      <c r="S194" s="8"/>
    </row>
    <row r="195" spans="2:19" hidden="1" outlineLevel="1">
      <c r="B195" s="83" t="s">
        <v>330</v>
      </c>
      <c r="C195" s="11" t="s">
        <v>211</v>
      </c>
      <c r="D195" s="7"/>
      <c r="E195" s="7"/>
      <c r="F195" s="7"/>
      <c r="G195" s="7"/>
      <c r="H195" s="7"/>
      <c r="I195" s="7"/>
      <c r="J195" s="7"/>
      <c r="K195" s="7"/>
      <c r="L195" s="7"/>
      <c r="M195" s="7"/>
      <c r="N195" s="7"/>
      <c r="O195" s="9"/>
      <c r="Q195" s="8"/>
      <c r="R195" s="8"/>
      <c r="S195" s="8"/>
    </row>
    <row r="196" spans="2:19" hidden="1" outlineLevel="1">
      <c r="B196" s="84" t="s">
        <v>331</v>
      </c>
      <c r="C196" s="11" t="s">
        <v>211</v>
      </c>
      <c r="D196" s="7"/>
      <c r="E196" s="7"/>
      <c r="F196" s="7"/>
      <c r="G196" s="7"/>
      <c r="H196" s="7"/>
      <c r="I196" s="7"/>
      <c r="J196" s="7"/>
      <c r="K196" s="7"/>
      <c r="L196" s="7"/>
      <c r="M196" s="7"/>
      <c r="N196" s="7"/>
      <c r="O196" s="9"/>
      <c r="Q196" s="8"/>
      <c r="R196" s="8"/>
      <c r="S196" s="8"/>
    </row>
    <row r="197" spans="2:19" hidden="1" outlineLevel="1">
      <c r="B197" s="84" t="s">
        <v>332</v>
      </c>
      <c r="C197" s="11" t="s">
        <v>211</v>
      </c>
      <c r="D197" s="7"/>
      <c r="E197" s="7"/>
      <c r="F197" s="7"/>
      <c r="G197" s="7"/>
      <c r="H197" s="7"/>
      <c r="I197" s="7"/>
      <c r="J197" s="7"/>
      <c r="K197" s="7"/>
      <c r="L197" s="7"/>
      <c r="M197" s="7"/>
      <c r="N197" s="7"/>
      <c r="O197" s="9"/>
      <c r="Q197" s="8"/>
      <c r="R197" s="8"/>
      <c r="S197" s="8"/>
    </row>
    <row r="198" spans="2:19" hidden="1" outlineLevel="1">
      <c r="B198" s="84" t="s">
        <v>333</v>
      </c>
      <c r="C198" s="11" t="s">
        <v>211</v>
      </c>
      <c r="D198" s="7"/>
      <c r="E198" s="7"/>
      <c r="F198" s="7"/>
      <c r="G198" s="7"/>
      <c r="H198" s="7"/>
      <c r="I198" s="7"/>
      <c r="J198" s="7"/>
      <c r="K198" s="7"/>
      <c r="L198" s="7"/>
      <c r="M198" s="7"/>
      <c r="N198" s="7"/>
      <c r="O198" s="9"/>
      <c r="Q198" s="8"/>
      <c r="R198" s="8"/>
      <c r="S198" s="8"/>
    </row>
    <row r="199" spans="2:19" hidden="1" outlineLevel="1">
      <c r="B199" s="84" t="s">
        <v>334</v>
      </c>
      <c r="C199" s="11" t="s">
        <v>211</v>
      </c>
      <c r="D199" s="7"/>
      <c r="E199" s="7"/>
      <c r="F199" s="7"/>
      <c r="G199" s="7"/>
      <c r="H199" s="7"/>
      <c r="I199" s="7"/>
      <c r="J199" s="7"/>
      <c r="K199" s="7"/>
      <c r="L199" s="7"/>
      <c r="M199" s="7"/>
      <c r="N199" s="7"/>
      <c r="O199" s="9"/>
      <c r="Q199" s="8"/>
      <c r="R199" s="8"/>
      <c r="S199" s="8"/>
    </row>
    <row r="200" spans="2:19" collapsed="1">
      <c r="B200" s="253" t="s">
        <v>424</v>
      </c>
      <c r="C200" s="11" t="s">
        <v>211</v>
      </c>
      <c r="D200" s="251"/>
      <c r="E200" s="251">
        <f t="shared" ref="E200" si="22">SUM(E203:E205,E207,E209:E210,E212,E214,E216,E217)</f>
        <v>0</v>
      </c>
      <c r="F200" s="251">
        <f t="shared" ref="F200:N200" si="23">SUM(F203:F205,F207,F209:F210,F212,F214,F216,F217)</f>
        <v>0</v>
      </c>
      <c r="G200" s="251">
        <f t="shared" si="23"/>
        <v>0</v>
      </c>
      <c r="H200" s="251">
        <f t="shared" si="23"/>
        <v>0</v>
      </c>
      <c r="I200" s="251">
        <f t="shared" si="23"/>
        <v>0</v>
      </c>
      <c r="J200" s="251">
        <f t="shared" si="23"/>
        <v>0</v>
      </c>
      <c r="K200" s="251">
        <f t="shared" si="23"/>
        <v>0</v>
      </c>
      <c r="L200" s="251">
        <f t="shared" si="23"/>
        <v>0</v>
      </c>
      <c r="M200" s="251">
        <f t="shared" si="23"/>
        <v>0</v>
      </c>
      <c r="N200" s="251">
        <f t="shared" si="23"/>
        <v>0</v>
      </c>
      <c r="O200" s="9"/>
      <c r="Q200" s="14" t="s">
        <v>425</v>
      </c>
      <c r="R200" s="14"/>
      <c r="S200" s="14"/>
    </row>
    <row r="201" spans="2:19" hidden="1" outlineLevel="1">
      <c r="B201" s="77" t="s">
        <v>312</v>
      </c>
      <c r="C201" s="11" t="s">
        <v>211</v>
      </c>
      <c r="D201" s="251"/>
      <c r="E201" s="251"/>
      <c r="F201" s="251"/>
      <c r="G201" s="251"/>
      <c r="H201" s="251"/>
      <c r="I201" s="251"/>
      <c r="J201" s="251"/>
      <c r="K201" s="251"/>
      <c r="L201" s="251"/>
      <c r="M201" s="251"/>
      <c r="N201" s="251"/>
      <c r="O201" s="9"/>
      <c r="Q201" s="14" t="s">
        <v>425</v>
      </c>
      <c r="R201" s="8"/>
      <c r="S201" s="8"/>
    </row>
    <row r="202" spans="2:19" hidden="1" outlineLevel="1">
      <c r="B202" s="85" t="s">
        <v>313</v>
      </c>
      <c r="C202" s="11" t="s">
        <v>211</v>
      </c>
      <c r="D202" s="251"/>
      <c r="E202" s="251"/>
      <c r="F202" s="251"/>
      <c r="G202" s="251"/>
      <c r="H202" s="251"/>
      <c r="I202" s="251"/>
      <c r="J202" s="251"/>
      <c r="K202" s="251"/>
      <c r="L202" s="251"/>
      <c r="M202" s="251"/>
      <c r="N202" s="251"/>
      <c r="O202" s="9"/>
      <c r="Q202" s="14" t="s">
        <v>425</v>
      </c>
      <c r="R202" s="8"/>
      <c r="S202" s="8"/>
    </row>
    <row r="203" spans="2:19" hidden="1" outlineLevel="1">
      <c r="B203" s="86" t="s">
        <v>314</v>
      </c>
      <c r="C203" s="11" t="s">
        <v>211</v>
      </c>
      <c r="D203" s="251"/>
      <c r="E203" s="251"/>
      <c r="F203" s="251"/>
      <c r="G203" s="251"/>
      <c r="H203" s="251"/>
      <c r="I203" s="251"/>
      <c r="J203" s="251"/>
      <c r="K203" s="251"/>
      <c r="L203" s="251"/>
      <c r="M203" s="251"/>
      <c r="N203" s="251"/>
      <c r="O203" s="9"/>
      <c r="Q203" s="14" t="s">
        <v>425</v>
      </c>
      <c r="R203" s="8"/>
      <c r="S203" s="8"/>
    </row>
    <row r="204" spans="2:19" hidden="1" outlineLevel="1">
      <c r="B204" s="86" t="s">
        <v>315</v>
      </c>
      <c r="C204" s="11" t="s">
        <v>211</v>
      </c>
      <c r="D204" s="251"/>
      <c r="E204" s="251"/>
      <c r="F204" s="251"/>
      <c r="G204" s="251"/>
      <c r="H204" s="251"/>
      <c r="I204" s="251"/>
      <c r="J204" s="251"/>
      <c r="K204" s="251"/>
      <c r="L204" s="251"/>
      <c r="M204" s="251"/>
      <c r="N204" s="251"/>
      <c r="O204" s="9"/>
      <c r="Q204" s="14" t="s">
        <v>425</v>
      </c>
      <c r="R204" s="8"/>
      <c r="S204" s="8"/>
    </row>
    <row r="205" spans="2:19" hidden="1" outlineLevel="1">
      <c r="B205" s="86" t="s">
        <v>316</v>
      </c>
      <c r="C205" s="11" t="s">
        <v>211</v>
      </c>
      <c r="D205" s="251"/>
      <c r="E205" s="251"/>
      <c r="F205" s="251"/>
      <c r="G205" s="251"/>
      <c r="H205" s="251"/>
      <c r="I205" s="251"/>
      <c r="J205" s="251"/>
      <c r="K205" s="251"/>
      <c r="L205" s="251"/>
      <c r="M205" s="251"/>
      <c r="N205" s="251"/>
      <c r="O205" s="9"/>
      <c r="Q205" s="14" t="s">
        <v>425</v>
      </c>
      <c r="R205" s="8"/>
      <c r="S205" s="8"/>
    </row>
    <row r="206" spans="2:19" hidden="1" outlineLevel="1">
      <c r="B206" s="85" t="s">
        <v>317</v>
      </c>
      <c r="C206" s="11" t="s">
        <v>211</v>
      </c>
      <c r="D206" s="251"/>
      <c r="E206" s="251"/>
      <c r="F206" s="251"/>
      <c r="G206" s="251"/>
      <c r="H206" s="251"/>
      <c r="I206" s="251"/>
      <c r="J206" s="251"/>
      <c r="K206" s="251"/>
      <c r="L206" s="251"/>
      <c r="M206" s="251"/>
      <c r="N206" s="251"/>
      <c r="O206" s="9"/>
      <c r="Q206" s="14" t="s">
        <v>425</v>
      </c>
      <c r="R206" s="8"/>
      <c r="S206" s="8"/>
    </row>
    <row r="207" spans="2:19" hidden="1" outlineLevel="1">
      <c r="B207" s="86" t="s">
        <v>338</v>
      </c>
      <c r="C207" s="11" t="s">
        <v>211</v>
      </c>
      <c r="D207" s="251"/>
      <c r="E207" s="251"/>
      <c r="F207" s="251"/>
      <c r="G207" s="251"/>
      <c r="H207" s="251"/>
      <c r="I207" s="251"/>
      <c r="J207" s="251"/>
      <c r="K207" s="251"/>
      <c r="L207" s="251"/>
      <c r="M207" s="251"/>
      <c r="N207" s="251"/>
      <c r="O207" s="9"/>
      <c r="Q207" s="14" t="s">
        <v>425</v>
      </c>
      <c r="R207" s="8"/>
      <c r="S207" s="8"/>
    </row>
    <row r="208" spans="2:19" hidden="1" outlineLevel="1">
      <c r="B208" s="85" t="s">
        <v>325</v>
      </c>
      <c r="C208" s="11" t="s">
        <v>211</v>
      </c>
      <c r="D208" s="251"/>
      <c r="E208" s="251"/>
      <c r="F208" s="251"/>
      <c r="G208" s="251"/>
      <c r="H208" s="251"/>
      <c r="I208" s="251"/>
      <c r="J208" s="251"/>
      <c r="K208" s="251"/>
      <c r="L208" s="251"/>
      <c r="M208" s="251"/>
      <c r="N208" s="251"/>
      <c r="O208" s="9"/>
      <c r="Q208" s="14" t="s">
        <v>425</v>
      </c>
      <c r="R208" s="8"/>
      <c r="S208" s="8"/>
    </row>
    <row r="209" spans="2:19" hidden="1" outlineLevel="1">
      <c r="B209" s="86" t="s">
        <v>316</v>
      </c>
      <c r="C209" s="11" t="s">
        <v>211</v>
      </c>
      <c r="D209" s="251"/>
      <c r="E209" s="251"/>
      <c r="F209" s="251"/>
      <c r="G209" s="251"/>
      <c r="H209" s="251"/>
      <c r="I209" s="251"/>
      <c r="J209" s="251"/>
      <c r="K209" s="251"/>
      <c r="L209" s="251"/>
      <c r="M209" s="251"/>
      <c r="N209" s="251"/>
      <c r="O209" s="9"/>
      <c r="Q209" s="14" t="s">
        <v>425</v>
      </c>
      <c r="R209" s="8"/>
      <c r="S209" s="8"/>
    </row>
    <row r="210" spans="2:19" hidden="1" outlineLevel="1">
      <c r="B210" s="86" t="s">
        <v>338</v>
      </c>
      <c r="C210" s="11" t="s">
        <v>211</v>
      </c>
      <c r="D210" s="251"/>
      <c r="E210" s="251"/>
      <c r="F210" s="251"/>
      <c r="G210" s="251"/>
      <c r="H210" s="251"/>
      <c r="I210" s="251"/>
      <c r="J210" s="251"/>
      <c r="K210" s="251"/>
      <c r="L210" s="251"/>
      <c r="M210" s="251"/>
      <c r="N210" s="251"/>
      <c r="O210" s="9"/>
      <c r="Q210" s="14" t="s">
        <v>425</v>
      </c>
      <c r="R210" s="8"/>
      <c r="S210" s="8"/>
    </row>
    <row r="211" spans="2:19" hidden="1" outlineLevel="1">
      <c r="B211" s="86" t="s">
        <v>326</v>
      </c>
      <c r="C211" s="11" t="s">
        <v>211</v>
      </c>
      <c r="D211" s="251"/>
      <c r="E211" s="251"/>
      <c r="F211" s="251"/>
      <c r="G211" s="251"/>
      <c r="H211" s="251"/>
      <c r="I211" s="251"/>
      <c r="J211" s="251"/>
      <c r="K211" s="251"/>
      <c r="L211" s="251"/>
      <c r="M211" s="251"/>
      <c r="N211" s="251"/>
      <c r="O211" s="9"/>
      <c r="Q211" s="14" t="s">
        <v>425</v>
      </c>
      <c r="R211" s="8"/>
      <c r="S211" s="8"/>
    </row>
    <row r="212" spans="2:19" hidden="1" outlineLevel="1">
      <c r="B212" s="86" t="s">
        <v>316</v>
      </c>
      <c r="C212" s="11" t="s">
        <v>211</v>
      </c>
      <c r="D212" s="251"/>
      <c r="E212" s="251"/>
      <c r="F212" s="251"/>
      <c r="G212" s="251"/>
      <c r="H212" s="251"/>
      <c r="I212" s="251"/>
      <c r="J212" s="251"/>
      <c r="K212" s="251"/>
      <c r="L212" s="251"/>
      <c r="M212" s="251"/>
      <c r="N212" s="251"/>
      <c r="O212" s="9"/>
      <c r="Q212" s="14" t="s">
        <v>425</v>
      </c>
      <c r="R212" s="8"/>
      <c r="S212" s="8"/>
    </row>
    <row r="213" spans="2:19" hidden="1" outlineLevel="1">
      <c r="B213" s="85" t="s">
        <v>327</v>
      </c>
      <c r="C213" s="11" t="s">
        <v>211</v>
      </c>
      <c r="D213" s="251"/>
      <c r="E213" s="251"/>
      <c r="F213" s="251"/>
      <c r="G213" s="251"/>
      <c r="H213" s="251"/>
      <c r="I213" s="251"/>
      <c r="J213" s="251"/>
      <c r="K213" s="251"/>
      <c r="L213" s="251"/>
      <c r="M213" s="251"/>
      <c r="N213" s="251"/>
      <c r="O213" s="9"/>
      <c r="Q213" s="14" t="s">
        <v>425</v>
      </c>
      <c r="R213" s="8"/>
      <c r="S213" s="8"/>
    </row>
    <row r="214" spans="2:19" hidden="1" outlineLevel="1">
      <c r="B214" s="86" t="s">
        <v>328</v>
      </c>
      <c r="C214" s="11" t="s">
        <v>211</v>
      </c>
      <c r="D214" s="251"/>
      <c r="E214" s="251"/>
      <c r="F214" s="251"/>
      <c r="G214" s="251"/>
      <c r="H214" s="251"/>
      <c r="I214" s="251"/>
      <c r="J214" s="251"/>
      <c r="K214" s="251"/>
      <c r="L214" s="251"/>
      <c r="M214" s="251"/>
      <c r="N214" s="251"/>
      <c r="O214" s="9"/>
      <c r="Q214" s="14" t="s">
        <v>425</v>
      </c>
      <c r="R214" s="8"/>
      <c r="S214" s="8"/>
    </row>
    <row r="215" spans="2:19" hidden="1" outlineLevel="1">
      <c r="B215" s="85" t="s">
        <v>242</v>
      </c>
      <c r="C215" s="11" t="s">
        <v>211</v>
      </c>
      <c r="D215" s="251"/>
      <c r="E215" s="251"/>
      <c r="F215" s="251"/>
      <c r="G215" s="251"/>
      <c r="H215" s="251"/>
      <c r="I215" s="251"/>
      <c r="J215" s="251"/>
      <c r="K215" s="251"/>
      <c r="L215" s="251"/>
      <c r="M215" s="251"/>
      <c r="N215" s="251"/>
      <c r="O215" s="9"/>
      <c r="Q215" s="14" t="s">
        <v>425</v>
      </c>
      <c r="R215" s="8"/>
      <c r="S215" s="8"/>
    </row>
    <row r="216" spans="2:19" hidden="1" outlineLevel="1">
      <c r="B216" s="86" t="s">
        <v>329</v>
      </c>
      <c r="C216" s="11" t="s">
        <v>211</v>
      </c>
      <c r="D216" s="251"/>
      <c r="E216" s="251"/>
      <c r="F216" s="251"/>
      <c r="G216" s="251"/>
      <c r="H216" s="251"/>
      <c r="I216" s="251"/>
      <c r="J216" s="251"/>
      <c r="K216" s="251"/>
      <c r="L216" s="251"/>
      <c r="M216" s="251"/>
      <c r="N216" s="251"/>
      <c r="O216" s="9"/>
      <c r="Q216" s="14" t="s">
        <v>425</v>
      </c>
      <c r="R216" s="8"/>
      <c r="S216" s="8"/>
    </row>
    <row r="217" spans="2:19" hidden="1" outlineLevel="1">
      <c r="B217" s="85" t="s">
        <v>423</v>
      </c>
      <c r="C217" s="11" t="s">
        <v>211</v>
      </c>
      <c r="D217" s="251"/>
      <c r="E217" s="251"/>
      <c r="F217" s="251"/>
      <c r="G217" s="251"/>
      <c r="H217" s="251"/>
      <c r="I217" s="251"/>
      <c r="J217" s="251"/>
      <c r="K217" s="251"/>
      <c r="L217" s="251"/>
      <c r="M217" s="251"/>
      <c r="N217" s="251"/>
      <c r="O217" s="9"/>
      <c r="Q217" s="14" t="s">
        <v>425</v>
      </c>
      <c r="R217" s="8"/>
      <c r="S217" s="8"/>
    </row>
    <row r="218" spans="2:19" hidden="1" outlineLevel="1">
      <c r="B218" s="87" t="s">
        <v>330</v>
      </c>
      <c r="C218" s="11"/>
      <c r="D218" s="251"/>
      <c r="E218" s="251"/>
      <c r="F218" s="251"/>
      <c r="G218" s="251"/>
      <c r="H218" s="251"/>
      <c r="I218" s="251"/>
      <c r="J218" s="251"/>
      <c r="K218" s="251"/>
      <c r="L218" s="251"/>
      <c r="M218" s="251"/>
      <c r="N218" s="251"/>
      <c r="O218" s="9"/>
      <c r="Q218" s="14" t="s">
        <v>425</v>
      </c>
      <c r="R218" s="8"/>
      <c r="S218" s="8"/>
    </row>
    <row r="219" spans="2:19" hidden="1" outlineLevel="1">
      <c r="B219" s="84" t="s">
        <v>331</v>
      </c>
      <c r="C219" s="11" t="s">
        <v>211</v>
      </c>
      <c r="D219" s="251"/>
      <c r="E219" s="251"/>
      <c r="F219" s="251"/>
      <c r="G219" s="251"/>
      <c r="H219" s="251"/>
      <c r="I219" s="251"/>
      <c r="J219" s="251"/>
      <c r="K219" s="251"/>
      <c r="L219" s="251"/>
      <c r="M219" s="251"/>
      <c r="N219" s="251"/>
      <c r="O219" s="9"/>
      <c r="Q219" s="14" t="s">
        <v>425</v>
      </c>
      <c r="R219" s="8"/>
      <c r="S219" s="8"/>
    </row>
    <row r="220" spans="2:19" hidden="1" outlineLevel="1">
      <c r="B220" s="84" t="s">
        <v>332</v>
      </c>
      <c r="C220" s="11" t="s">
        <v>211</v>
      </c>
      <c r="D220" s="251"/>
      <c r="E220" s="251"/>
      <c r="F220" s="251"/>
      <c r="G220" s="251"/>
      <c r="H220" s="251"/>
      <c r="I220" s="251"/>
      <c r="J220" s="251"/>
      <c r="K220" s="251"/>
      <c r="L220" s="251"/>
      <c r="M220" s="251"/>
      <c r="N220" s="251"/>
      <c r="O220" s="9"/>
      <c r="Q220" s="14" t="s">
        <v>425</v>
      </c>
      <c r="R220" s="8"/>
      <c r="S220" s="8"/>
    </row>
    <row r="221" spans="2:19" hidden="1" outlineLevel="1">
      <c r="B221" s="84" t="s">
        <v>333</v>
      </c>
      <c r="C221" s="11" t="s">
        <v>211</v>
      </c>
      <c r="D221" s="251"/>
      <c r="E221" s="251"/>
      <c r="F221" s="251"/>
      <c r="G221" s="251"/>
      <c r="H221" s="251"/>
      <c r="I221" s="251"/>
      <c r="J221" s="251"/>
      <c r="K221" s="251"/>
      <c r="L221" s="251"/>
      <c r="M221" s="251"/>
      <c r="N221" s="251"/>
      <c r="O221" s="9"/>
      <c r="Q221" s="14" t="s">
        <v>425</v>
      </c>
      <c r="R221" s="8"/>
      <c r="S221" s="8"/>
    </row>
    <row r="222" spans="2:19" hidden="1" outlineLevel="1">
      <c r="B222" s="84" t="s">
        <v>334</v>
      </c>
      <c r="C222" s="11" t="s">
        <v>211</v>
      </c>
      <c r="D222" s="251"/>
      <c r="E222" s="251"/>
      <c r="F222" s="251"/>
      <c r="G222" s="251"/>
      <c r="H222" s="251"/>
      <c r="I222" s="251"/>
      <c r="J222" s="251"/>
      <c r="K222" s="251"/>
      <c r="L222" s="251"/>
      <c r="M222" s="251"/>
      <c r="N222" s="251"/>
      <c r="O222" s="9"/>
      <c r="Q222" s="14" t="s">
        <v>425</v>
      </c>
      <c r="R222" s="8"/>
      <c r="S222" s="8"/>
    </row>
    <row r="223" spans="2:19" collapsed="1">
      <c r="B223" s="253" t="s">
        <v>426</v>
      </c>
      <c r="C223" s="11" t="s">
        <v>211</v>
      </c>
      <c r="D223" s="251"/>
      <c r="E223" s="251">
        <f t="shared" ref="E223:N223" si="24">SUM(E226:E231,E233,E235,E236)</f>
        <v>0</v>
      </c>
      <c r="F223" s="251">
        <f t="shared" si="24"/>
        <v>0</v>
      </c>
      <c r="G223" s="251">
        <f t="shared" si="24"/>
        <v>0</v>
      </c>
      <c r="H223" s="251">
        <f t="shared" si="24"/>
        <v>0</v>
      </c>
      <c r="I223" s="251">
        <f t="shared" si="24"/>
        <v>0</v>
      </c>
      <c r="J223" s="251">
        <f t="shared" si="24"/>
        <v>0</v>
      </c>
      <c r="K223" s="251">
        <f t="shared" si="24"/>
        <v>0</v>
      </c>
      <c r="L223" s="251">
        <f t="shared" si="24"/>
        <v>0</v>
      </c>
      <c r="M223" s="251">
        <f t="shared" si="24"/>
        <v>0</v>
      </c>
      <c r="N223" s="251">
        <f t="shared" si="24"/>
        <v>0</v>
      </c>
      <c r="O223" s="9"/>
      <c r="Q223" s="14" t="s">
        <v>425</v>
      </c>
      <c r="R223" s="8"/>
      <c r="S223" s="8"/>
    </row>
    <row r="224" spans="2:19" hidden="1" outlineLevel="1">
      <c r="B224" s="77" t="s">
        <v>312</v>
      </c>
      <c r="C224" s="11" t="s">
        <v>211</v>
      </c>
      <c r="D224" s="251"/>
      <c r="E224" s="251"/>
      <c r="F224" s="251"/>
      <c r="G224" s="251"/>
      <c r="H224" s="251"/>
      <c r="I224" s="251"/>
      <c r="J224" s="251"/>
      <c r="K224" s="251"/>
      <c r="L224" s="251"/>
      <c r="M224" s="251"/>
      <c r="N224" s="251"/>
      <c r="O224" s="9"/>
    </row>
    <row r="225" spans="2:15" hidden="1" outlineLevel="1">
      <c r="B225" s="85" t="s">
        <v>317</v>
      </c>
      <c r="C225" s="11" t="s">
        <v>211</v>
      </c>
      <c r="D225" s="251"/>
      <c r="E225" s="251"/>
      <c r="F225" s="251"/>
      <c r="G225" s="251"/>
      <c r="H225" s="251"/>
      <c r="I225" s="251"/>
      <c r="J225" s="251"/>
      <c r="K225" s="251"/>
      <c r="L225" s="251"/>
      <c r="M225" s="251"/>
      <c r="N225" s="251"/>
      <c r="O225" s="9"/>
    </row>
    <row r="226" spans="2:15" hidden="1" outlineLevel="1">
      <c r="B226" s="86" t="s">
        <v>318</v>
      </c>
      <c r="C226" s="11" t="s">
        <v>211</v>
      </c>
      <c r="D226" s="251"/>
      <c r="E226" s="251"/>
      <c r="F226" s="251"/>
      <c r="G226" s="251"/>
      <c r="H226" s="251"/>
      <c r="I226" s="251"/>
      <c r="J226" s="251"/>
      <c r="K226" s="251"/>
      <c r="L226" s="251"/>
      <c r="M226" s="251"/>
      <c r="N226" s="251"/>
      <c r="O226" s="9"/>
    </row>
    <row r="227" spans="2:15" hidden="1" outlineLevel="1">
      <c r="B227" s="86" t="s">
        <v>319</v>
      </c>
      <c r="C227" s="11" t="s">
        <v>211</v>
      </c>
      <c r="D227" s="251"/>
      <c r="E227" s="251"/>
      <c r="F227" s="251"/>
      <c r="G227" s="251"/>
      <c r="H227" s="251"/>
      <c r="I227" s="251"/>
      <c r="J227" s="251"/>
      <c r="K227" s="251"/>
      <c r="L227" s="251"/>
      <c r="M227" s="251"/>
      <c r="N227" s="251"/>
      <c r="O227" s="9"/>
    </row>
    <row r="228" spans="2:15" hidden="1" outlineLevel="1">
      <c r="B228" s="86" t="s">
        <v>320</v>
      </c>
      <c r="C228" s="11" t="s">
        <v>211</v>
      </c>
      <c r="D228" s="251"/>
      <c r="E228" s="251"/>
      <c r="F228" s="251"/>
      <c r="G228" s="251"/>
      <c r="H228" s="251"/>
      <c r="I228" s="251"/>
      <c r="J228" s="251"/>
      <c r="K228" s="251"/>
      <c r="L228" s="251"/>
      <c r="M228" s="251"/>
      <c r="N228" s="251"/>
      <c r="O228" s="9"/>
    </row>
    <row r="229" spans="2:15" hidden="1" outlineLevel="1">
      <c r="B229" s="86" t="s">
        <v>321</v>
      </c>
      <c r="C229" s="11" t="s">
        <v>211</v>
      </c>
      <c r="D229" s="251"/>
      <c r="E229" s="251"/>
      <c r="F229" s="251"/>
      <c r="G229" s="251"/>
      <c r="H229" s="251"/>
      <c r="I229" s="251"/>
      <c r="J229" s="251"/>
      <c r="K229" s="251"/>
      <c r="L229" s="251"/>
      <c r="M229" s="251"/>
      <c r="N229" s="251"/>
      <c r="O229" s="9"/>
    </row>
    <row r="230" spans="2:15" hidden="1" outlineLevel="1">
      <c r="B230" s="86" t="s">
        <v>323</v>
      </c>
      <c r="C230" s="11" t="s">
        <v>211</v>
      </c>
      <c r="D230" s="251"/>
      <c r="E230" s="251"/>
      <c r="F230" s="251"/>
      <c r="G230" s="251"/>
      <c r="H230" s="251"/>
      <c r="I230" s="251"/>
      <c r="J230" s="251"/>
      <c r="K230" s="251"/>
      <c r="L230" s="251"/>
      <c r="M230" s="251"/>
      <c r="N230" s="251"/>
      <c r="O230" s="9"/>
    </row>
    <row r="231" spans="2:15" hidden="1" outlineLevel="1">
      <c r="B231" s="86" t="s">
        <v>324</v>
      </c>
      <c r="C231" s="11" t="s">
        <v>211</v>
      </c>
      <c r="D231" s="251"/>
      <c r="E231" s="251"/>
      <c r="F231" s="251"/>
      <c r="G231" s="251"/>
      <c r="H231" s="251"/>
      <c r="I231" s="251"/>
      <c r="J231" s="251"/>
      <c r="K231" s="251"/>
      <c r="L231" s="251"/>
      <c r="M231" s="251"/>
      <c r="N231" s="251"/>
      <c r="O231" s="9"/>
    </row>
    <row r="232" spans="2:15" hidden="1" outlineLevel="1">
      <c r="B232" s="85" t="s">
        <v>327</v>
      </c>
      <c r="C232" s="11" t="s">
        <v>211</v>
      </c>
      <c r="D232" s="251"/>
      <c r="E232" s="251"/>
      <c r="F232" s="251"/>
      <c r="G232" s="251"/>
      <c r="H232" s="251"/>
      <c r="I232" s="251"/>
      <c r="J232" s="251"/>
      <c r="K232" s="251"/>
      <c r="L232" s="251"/>
      <c r="M232" s="251"/>
      <c r="N232" s="251"/>
      <c r="O232" s="9"/>
    </row>
    <row r="233" spans="2:15" hidden="1" outlineLevel="1">
      <c r="B233" s="86" t="s">
        <v>328</v>
      </c>
      <c r="C233" s="11" t="s">
        <v>211</v>
      </c>
      <c r="D233" s="251"/>
      <c r="E233" s="251"/>
      <c r="F233" s="251"/>
      <c r="G233" s="251"/>
      <c r="H233" s="251"/>
      <c r="I233" s="251"/>
      <c r="J233" s="251"/>
      <c r="K233" s="251"/>
      <c r="L233" s="251"/>
      <c r="M233" s="251"/>
      <c r="N233" s="251"/>
      <c r="O233" s="9"/>
    </row>
    <row r="234" spans="2:15" hidden="1" outlineLevel="1">
      <c r="B234" s="85" t="s">
        <v>242</v>
      </c>
      <c r="C234" s="11" t="s">
        <v>211</v>
      </c>
      <c r="D234" s="251"/>
      <c r="E234" s="251"/>
      <c r="F234" s="251"/>
      <c r="G234" s="251"/>
      <c r="H234" s="251"/>
      <c r="I234" s="251"/>
      <c r="J234" s="251"/>
      <c r="K234" s="251"/>
      <c r="L234" s="251"/>
      <c r="M234" s="251"/>
      <c r="N234" s="251"/>
      <c r="O234" s="9"/>
    </row>
    <row r="235" spans="2:15" hidden="1" outlineLevel="1">
      <c r="B235" s="86" t="s">
        <v>329</v>
      </c>
      <c r="C235" s="11" t="s">
        <v>211</v>
      </c>
      <c r="D235" s="251"/>
      <c r="E235" s="251"/>
      <c r="F235" s="251"/>
      <c r="G235" s="251"/>
      <c r="H235" s="251"/>
      <c r="I235" s="251"/>
      <c r="J235" s="251"/>
      <c r="K235" s="251"/>
      <c r="L235" s="251"/>
      <c r="M235" s="251"/>
      <c r="N235" s="251"/>
      <c r="O235" s="9"/>
    </row>
    <row r="236" spans="2:15" hidden="1" outlineLevel="1">
      <c r="B236" s="85" t="s">
        <v>423</v>
      </c>
      <c r="C236" s="11" t="s">
        <v>211</v>
      </c>
      <c r="D236" s="251"/>
      <c r="E236" s="251"/>
      <c r="F236" s="251"/>
      <c r="G236" s="251"/>
      <c r="H236" s="251"/>
      <c r="I236" s="251"/>
      <c r="J236" s="251"/>
      <c r="K236" s="251"/>
      <c r="L236" s="251"/>
      <c r="M236" s="251"/>
      <c r="N236" s="251"/>
      <c r="O236" s="9"/>
    </row>
    <row r="237" spans="2:15" hidden="1" outlineLevel="1">
      <c r="B237" s="87" t="s">
        <v>330</v>
      </c>
      <c r="C237" s="11"/>
      <c r="D237" s="251"/>
      <c r="E237" s="251"/>
      <c r="F237" s="251"/>
      <c r="G237" s="251"/>
      <c r="H237" s="251"/>
      <c r="I237" s="251"/>
      <c r="J237" s="251"/>
      <c r="K237" s="251"/>
      <c r="L237" s="251"/>
      <c r="M237" s="251"/>
      <c r="N237" s="251"/>
      <c r="O237" s="9"/>
    </row>
    <row r="238" spans="2:15" hidden="1" outlineLevel="1">
      <c r="B238" s="84" t="s">
        <v>331</v>
      </c>
      <c r="C238" s="11" t="s">
        <v>211</v>
      </c>
      <c r="D238" s="251"/>
      <c r="E238" s="251"/>
      <c r="F238" s="251"/>
      <c r="G238" s="251"/>
      <c r="H238" s="251"/>
      <c r="I238" s="251"/>
      <c r="J238" s="251"/>
      <c r="K238" s="251"/>
      <c r="L238" s="251"/>
      <c r="M238" s="251"/>
      <c r="N238" s="251"/>
      <c r="O238" s="9"/>
    </row>
    <row r="239" spans="2:15" hidden="1" outlineLevel="1">
      <c r="B239" s="84" t="s">
        <v>332</v>
      </c>
      <c r="C239" s="11" t="s">
        <v>211</v>
      </c>
      <c r="D239" s="251"/>
      <c r="E239" s="251"/>
      <c r="F239" s="251"/>
      <c r="G239" s="251"/>
      <c r="H239" s="251"/>
      <c r="I239" s="251"/>
      <c r="J239" s="251"/>
      <c r="K239" s="251"/>
      <c r="L239" s="251"/>
      <c r="M239" s="251"/>
      <c r="N239" s="251"/>
      <c r="O239" s="9"/>
    </row>
    <row r="240" spans="2:15" hidden="1" outlineLevel="1">
      <c r="B240" s="84" t="s">
        <v>333</v>
      </c>
      <c r="C240" s="11" t="s">
        <v>211</v>
      </c>
      <c r="D240" s="251"/>
      <c r="E240" s="251"/>
      <c r="F240" s="251"/>
      <c r="G240" s="251"/>
      <c r="H240" s="251"/>
      <c r="I240" s="251"/>
      <c r="J240" s="251"/>
      <c r="K240" s="251"/>
      <c r="L240" s="251"/>
      <c r="M240" s="251"/>
      <c r="N240" s="251"/>
      <c r="O240" s="9"/>
    </row>
    <row r="241" spans="2:15" hidden="1" outlineLevel="1">
      <c r="B241" s="92" t="s">
        <v>334</v>
      </c>
      <c r="C241" s="11" t="s">
        <v>211</v>
      </c>
      <c r="D241" s="252"/>
      <c r="E241" s="252"/>
      <c r="F241" s="252"/>
      <c r="G241" s="252"/>
      <c r="H241" s="252"/>
      <c r="I241" s="252"/>
      <c r="J241" s="252"/>
      <c r="K241" s="252"/>
      <c r="L241" s="252"/>
      <c r="M241" s="252"/>
      <c r="N241" s="252"/>
      <c r="O241" s="31"/>
    </row>
    <row r="242" spans="2:15" collapsed="1"/>
  </sheetData>
  <mergeCells count="1">
    <mergeCell ref="A1:Q1"/>
  </mergeCells>
  <phoneticPr fontId="3" type="noConversion"/>
  <conditionalFormatting sqref="B23">
    <cfRule type="expression" dxfId="181" priority="6">
      <formula>OR($B23="Direct",$B23="Indirect")</formula>
    </cfRule>
  </conditionalFormatting>
  <conditionalFormatting sqref="B44">
    <cfRule type="expression" dxfId="180" priority="5">
      <formula>OR($B44="Direct",$B44="Indirect")</formula>
    </cfRule>
  </conditionalFormatting>
  <conditionalFormatting sqref="B65">
    <cfRule type="expression" dxfId="179" priority="4">
      <formula>OR($B65="Direct",$B65="Indirect")</formula>
    </cfRule>
  </conditionalFormatting>
  <conditionalFormatting sqref="B86">
    <cfRule type="expression" dxfId="178" priority="3">
      <formula>OR($B86="Direct",$B86="Indirect")</formula>
    </cfRule>
  </conditionalFormatting>
  <conditionalFormatting sqref="B107">
    <cfRule type="expression" dxfId="177" priority="2">
      <formula>OR($B107="Direct",$B107="Indirect")</formula>
    </cfRule>
  </conditionalFormatting>
  <conditionalFormatting sqref="B128">
    <cfRule type="expression" dxfId="176" priority="1">
      <formula>OR($B128="Direct",$B128="Indirect")</formula>
    </cfRule>
  </conditionalFormatting>
  <conditionalFormatting sqref="B200:B201 D200:N241 B218:B224 B237:B241">
    <cfRule type="expression" dxfId="175" priority="25">
      <formula>OR($B200="Direct",$B200="Indirect")</formula>
    </cfRule>
  </conditionalFormatting>
  <conditionalFormatting sqref="B202:B217">
    <cfRule type="expression" dxfId="174" priority="14">
      <formula>OR($B202="Direct",$B202="Indirect")</formula>
    </cfRule>
  </conditionalFormatting>
  <conditionalFormatting sqref="B225:B236">
    <cfRule type="expression" dxfId="173" priority="7">
      <formula>OR($B225="Direct",$B225="Indirect")</formula>
    </cfRule>
  </conditionalFormatting>
  <conditionalFormatting sqref="B4:D5 B6:E9 B10:D22 C23:D23 B24:D26 B27:E30 B31:D43 C44:D44 B45:D47 B48:E51 B52:D64 C65:D65 B66:D68 B69:E72 B73:D85 C86:D86 B87:D89 B90:E93 B94:D106 C107:D107 B108:D110 B111:E114 B115:D127 C128:D128 B129:D172 B173:B199 D173:D199 C173:C241 B242:N248084">
    <cfRule type="expression" dxfId="172" priority="39">
      <formula>OR($B4="Direct",$B4="Indirect")</formula>
    </cfRule>
  </conditionalFormatting>
  <conditionalFormatting sqref="E4:E5">
    <cfRule type="expression" dxfId="171" priority="26">
      <formula>OR($B4="Direct",$B4="Indirect")</formula>
    </cfRule>
  </conditionalFormatting>
  <conditionalFormatting sqref="F4:O241 E115:E200 E223 E10:E26 E31:E47 E52:E68 E73:E89 E94:E110">
    <cfRule type="expression" dxfId="170" priority="27">
      <formula>OR($B4="Direct",$B4="Indirect")</formula>
    </cfRule>
  </conditionalFormatting>
  <pageMargins left="0.7" right="0.7" top="0.75" bottom="0.75" header="0.3" footer="0.3"/>
  <tableParts count="2">
    <tablePart r:id="rId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574B2-ED82-43DB-8214-F43C9129B8E3}">
  <sheetPr codeName="Folha15"/>
  <dimension ref="A1:S136"/>
  <sheetViews>
    <sheetView zoomScale="71" zoomScaleNormal="90" workbookViewId="0">
      <pane xSplit="2" ySplit="4" topLeftCell="C5" activePane="bottomRight" state="frozen"/>
      <selection pane="bottomRight" activeCell="Q64" sqref="Q64"/>
      <selection pane="bottomLeft" activeCell="A5" sqref="A5"/>
      <selection pane="topRight" activeCell="C1" sqref="C1"/>
    </sheetView>
  </sheetViews>
  <sheetFormatPr defaultColWidth="8.7109375" defaultRowHeight="14.45" outlineLevelRow="1"/>
  <cols>
    <col min="1" max="1" width="8.7109375" style="286"/>
    <col min="2" max="2" width="59.42578125" style="192" customWidth="1"/>
    <col min="3" max="3" width="8.7109375" style="286"/>
    <col min="4" max="4" width="9.85546875" style="286" customWidth="1"/>
    <col min="5" max="5" width="24.140625" style="286" customWidth="1"/>
    <col min="6" max="14" width="8.7109375" style="286"/>
    <col min="15" max="15" width="8.7109375" style="192"/>
    <col min="16" max="16" width="16.42578125" style="192" bestFit="1" customWidth="1"/>
    <col min="17" max="17" width="81.140625" style="302" bestFit="1" customWidth="1"/>
    <col min="18" max="18" width="24.140625" style="192" customWidth="1"/>
    <col min="19" max="16384" width="8.7109375" style="192"/>
  </cols>
  <sheetData>
    <row r="1" spans="1:19" ht="18.600000000000001">
      <c r="A1" s="350" t="s">
        <v>427</v>
      </c>
      <c r="B1" s="350"/>
      <c r="C1" s="350"/>
      <c r="D1" s="350"/>
      <c r="E1" s="350"/>
      <c r="F1" s="350"/>
      <c r="G1" s="350"/>
      <c r="H1" s="350"/>
      <c r="I1" s="350"/>
      <c r="J1" s="350"/>
      <c r="K1" s="350"/>
      <c r="L1" s="350"/>
      <c r="M1" s="350"/>
      <c r="N1" s="350"/>
      <c r="O1" s="350"/>
      <c r="P1" s="350"/>
      <c r="Q1" s="350"/>
    </row>
    <row r="4" spans="1:19" s="302" customFormat="1" ht="29.1">
      <c r="A4" s="106">
        <v>1</v>
      </c>
      <c r="B4" s="309" t="s">
        <v>428</v>
      </c>
      <c r="C4" s="202" t="s">
        <v>136</v>
      </c>
      <c r="D4" s="202" t="s">
        <v>137</v>
      </c>
      <c r="E4" s="201" t="s">
        <v>138</v>
      </c>
      <c r="F4" s="202" t="s">
        <v>139</v>
      </c>
      <c r="G4" s="202" t="s">
        <v>140</v>
      </c>
      <c r="H4" s="202" t="s">
        <v>141</v>
      </c>
      <c r="I4" s="202" t="s">
        <v>142</v>
      </c>
      <c r="J4" s="202" t="s">
        <v>143</v>
      </c>
      <c r="K4" s="202" t="s">
        <v>144</v>
      </c>
      <c r="L4" s="202" t="s">
        <v>145</v>
      </c>
      <c r="M4" s="202" t="s">
        <v>146</v>
      </c>
      <c r="N4" s="202" t="s">
        <v>147</v>
      </c>
      <c r="O4" s="202" t="s">
        <v>148</v>
      </c>
      <c r="Q4" s="277" t="s">
        <v>149</v>
      </c>
      <c r="R4" s="276" t="s">
        <v>150</v>
      </c>
      <c r="S4" s="277" t="s">
        <v>151</v>
      </c>
    </row>
    <row r="5" spans="1:19" ht="29.1">
      <c r="A5" s="106">
        <v>1.1000000000000001</v>
      </c>
      <c r="B5" s="278" t="s">
        <v>429</v>
      </c>
      <c r="C5" s="106" t="s">
        <v>221</v>
      </c>
      <c r="D5" s="106"/>
      <c r="E5" s="279">
        <f t="shared" ref="E5:O5" si="0">E7+E8+E19+E10</f>
        <v>0</v>
      </c>
      <c r="F5" s="279">
        <f t="shared" si="0"/>
        <v>0</v>
      </c>
      <c r="G5" s="279">
        <f t="shared" si="0"/>
        <v>0</v>
      </c>
      <c r="H5" s="279">
        <f t="shared" si="0"/>
        <v>0</v>
      </c>
      <c r="I5" s="279">
        <f t="shared" si="0"/>
        <v>0</v>
      </c>
      <c r="J5" s="279">
        <f t="shared" si="0"/>
        <v>0</v>
      </c>
      <c r="K5" s="279">
        <f t="shared" si="0"/>
        <v>0</v>
      </c>
      <c r="L5" s="279">
        <f t="shared" si="0"/>
        <v>0</v>
      </c>
      <c r="M5" s="279">
        <f t="shared" si="0"/>
        <v>0</v>
      </c>
      <c r="N5" s="279">
        <f t="shared" si="0"/>
        <v>0</v>
      </c>
      <c r="O5" s="279">
        <f t="shared" si="0"/>
        <v>0</v>
      </c>
      <c r="Q5" s="37" t="s">
        <v>430</v>
      </c>
      <c r="R5" s="106"/>
      <c r="S5" s="106"/>
    </row>
    <row r="6" spans="1:19">
      <c r="B6" s="280" t="s">
        <v>223</v>
      </c>
      <c r="C6" s="106"/>
      <c r="D6" s="106"/>
      <c r="E6" s="106"/>
      <c r="F6" s="281"/>
      <c r="G6" s="281"/>
      <c r="H6" s="281"/>
      <c r="I6" s="281"/>
      <c r="J6" s="281"/>
      <c r="K6" s="281"/>
      <c r="L6" s="281"/>
      <c r="M6" s="281"/>
      <c r="N6" s="281"/>
      <c r="O6" s="281"/>
      <c r="Q6" s="37" t="s">
        <v>430</v>
      </c>
      <c r="R6" s="106"/>
      <c r="S6" s="106"/>
    </row>
    <row r="7" spans="1:19">
      <c r="B7" s="282" t="s">
        <v>224</v>
      </c>
      <c r="C7" s="106" t="s">
        <v>221</v>
      </c>
      <c r="D7" s="106"/>
      <c r="E7" s="106"/>
      <c r="F7" s="279"/>
      <c r="G7" s="279"/>
      <c r="H7" s="279"/>
      <c r="I7" s="279"/>
      <c r="J7" s="279"/>
      <c r="K7" s="279"/>
      <c r="L7" s="279"/>
      <c r="M7" s="279"/>
      <c r="N7" s="279"/>
      <c r="O7" s="279"/>
      <c r="Q7" s="37" t="s">
        <v>430</v>
      </c>
      <c r="R7" s="106"/>
      <c r="S7" s="106"/>
    </row>
    <row r="8" spans="1:19">
      <c r="B8" s="282" t="s">
        <v>225</v>
      </c>
      <c r="C8" s="106" t="s">
        <v>221</v>
      </c>
      <c r="D8" s="106"/>
      <c r="E8" s="106"/>
      <c r="F8" s="279"/>
      <c r="G8" s="279"/>
      <c r="H8" s="279"/>
      <c r="I8" s="279"/>
      <c r="J8" s="279"/>
      <c r="K8" s="279"/>
      <c r="L8" s="279"/>
      <c r="M8" s="279"/>
      <c r="N8" s="279"/>
      <c r="O8" s="279"/>
      <c r="Q8" s="37" t="s">
        <v>430</v>
      </c>
      <c r="R8" s="106"/>
      <c r="S8" s="106"/>
    </row>
    <row r="9" spans="1:19">
      <c r="B9" s="280" t="s">
        <v>226</v>
      </c>
      <c r="C9" s="106"/>
      <c r="D9" s="106"/>
      <c r="E9" s="106"/>
      <c r="F9" s="281"/>
      <c r="G9" s="281"/>
      <c r="H9" s="281"/>
      <c r="I9" s="281"/>
      <c r="J9" s="281"/>
      <c r="K9" s="281"/>
      <c r="L9" s="281"/>
      <c r="M9" s="281"/>
      <c r="N9" s="281"/>
      <c r="O9" s="281"/>
      <c r="Q9" s="37" t="s">
        <v>430</v>
      </c>
      <c r="R9" s="106"/>
      <c r="S9" s="106"/>
    </row>
    <row r="10" spans="1:19">
      <c r="B10" s="283" t="s">
        <v>227</v>
      </c>
      <c r="C10" s="106" t="s">
        <v>221</v>
      </c>
      <c r="D10" s="284"/>
      <c r="E10" s="279">
        <f>SUM(E11:E18)</f>
        <v>0</v>
      </c>
      <c r="F10" s="279">
        <f>SUM(F11:F18)</f>
        <v>0</v>
      </c>
      <c r="G10" s="279">
        <f t="shared" ref="G10:O10" si="1">SUM(G11:G18)</f>
        <v>0</v>
      </c>
      <c r="H10" s="279">
        <f t="shared" si="1"/>
        <v>0</v>
      </c>
      <c r="I10" s="279">
        <f t="shared" si="1"/>
        <v>0</v>
      </c>
      <c r="J10" s="279">
        <f t="shared" si="1"/>
        <v>0</v>
      </c>
      <c r="K10" s="279">
        <f t="shared" si="1"/>
        <v>0</v>
      </c>
      <c r="L10" s="279">
        <f t="shared" si="1"/>
        <v>0</v>
      </c>
      <c r="M10" s="279">
        <f t="shared" si="1"/>
        <v>0</v>
      </c>
      <c r="N10" s="279">
        <f t="shared" si="1"/>
        <v>0</v>
      </c>
      <c r="O10" s="279">
        <f t="shared" si="1"/>
        <v>0</v>
      </c>
      <c r="Q10" s="37" t="s">
        <v>430</v>
      </c>
      <c r="R10" s="106"/>
      <c r="S10" s="106"/>
    </row>
    <row r="11" spans="1:19" hidden="1" outlineLevel="1">
      <c r="B11" s="285" t="s">
        <v>228</v>
      </c>
      <c r="C11" s="106" t="s">
        <v>221</v>
      </c>
      <c r="D11" s="284"/>
      <c r="E11" s="279"/>
      <c r="F11" s="279"/>
      <c r="G11" s="279"/>
      <c r="H11" s="279"/>
      <c r="I11" s="279"/>
      <c r="J11" s="279"/>
      <c r="K11" s="279"/>
      <c r="L11" s="279"/>
      <c r="M11" s="279"/>
      <c r="N11" s="279"/>
      <c r="O11" s="279"/>
      <c r="Q11" s="37" t="s">
        <v>430</v>
      </c>
      <c r="R11" s="106"/>
      <c r="S11" s="106"/>
    </row>
    <row r="12" spans="1:19" hidden="1" outlineLevel="1">
      <c r="B12" s="285" t="s">
        <v>229</v>
      </c>
      <c r="C12" s="106" t="s">
        <v>221</v>
      </c>
      <c r="D12" s="284"/>
      <c r="E12" s="279"/>
      <c r="F12" s="279"/>
      <c r="G12" s="279"/>
      <c r="H12" s="279"/>
      <c r="I12" s="279"/>
      <c r="J12" s="279"/>
      <c r="K12" s="279"/>
      <c r="L12" s="279"/>
      <c r="M12" s="279"/>
      <c r="N12" s="279"/>
      <c r="O12" s="279"/>
      <c r="Q12" s="37" t="s">
        <v>430</v>
      </c>
      <c r="R12" s="284"/>
      <c r="S12" s="284"/>
    </row>
    <row r="13" spans="1:19" hidden="1" outlineLevel="1">
      <c r="B13" s="285" t="s">
        <v>230</v>
      </c>
      <c r="C13" s="106" t="s">
        <v>221</v>
      </c>
      <c r="D13" s="284"/>
      <c r="E13" s="279"/>
      <c r="F13" s="279"/>
      <c r="G13" s="279"/>
      <c r="H13" s="279"/>
      <c r="I13" s="279"/>
      <c r="J13" s="279"/>
      <c r="K13" s="279"/>
      <c r="L13" s="279"/>
      <c r="M13" s="279"/>
      <c r="N13" s="279"/>
      <c r="O13" s="279"/>
      <c r="Q13" s="37" t="s">
        <v>430</v>
      </c>
      <c r="R13" s="284"/>
      <c r="S13" s="284"/>
    </row>
    <row r="14" spans="1:19" hidden="1" outlineLevel="1">
      <c r="B14" s="285" t="s">
        <v>231</v>
      </c>
      <c r="C14" s="106" t="s">
        <v>221</v>
      </c>
      <c r="D14" s="284"/>
      <c r="E14" s="279"/>
      <c r="F14" s="279"/>
      <c r="G14" s="279"/>
      <c r="H14" s="279"/>
      <c r="I14" s="279"/>
      <c r="J14" s="279"/>
      <c r="K14" s="279"/>
      <c r="L14" s="279"/>
      <c r="M14" s="279"/>
      <c r="N14" s="279"/>
      <c r="O14" s="279"/>
      <c r="Q14" s="37" t="s">
        <v>430</v>
      </c>
      <c r="R14" s="284"/>
      <c r="S14" s="284"/>
    </row>
    <row r="15" spans="1:19" hidden="1" outlineLevel="1">
      <c r="B15" s="285" t="s">
        <v>232</v>
      </c>
      <c r="C15" s="106" t="s">
        <v>221</v>
      </c>
      <c r="D15" s="284"/>
      <c r="E15" s="279"/>
      <c r="F15" s="279"/>
      <c r="G15" s="279"/>
      <c r="H15" s="279"/>
      <c r="I15" s="279"/>
      <c r="J15" s="279"/>
      <c r="K15" s="279"/>
      <c r="L15" s="279"/>
      <c r="M15" s="279"/>
      <c r="N15" s="279"/>
      <c r="O15" s="279"/>
      <c r="Q15" s="37" t="s">
        <v>430</v>
      </c>
      <c r="R15" s="284"/>
      <c r="S15" s="284"/>
    </row>
    <row r="16" spans="1:19" hidden="1" outlineLevel="1">
      <c r="B16" s="285" t="s">
        <v>233</v>
      </c>
      <c r="C16" s="106" t="s">
        <v>221</v>
      </c>
      <c r="D16" s="284"/>
      <c r="E16" s="279"/>
      <c r="F16" s="279"/>
      <c r="G16" s="279"/>
      <c r="H16" s="279"/>
      <c r="I16" s="279"/>
      <c r="J16" s="279"/>
      <c r="K16" s="279"/>
      <c r="L16" s="279"/>
      <c r="M16" s="279"/>
      <c r="N16" s="279"/>
      <c r="O16" s="279"/>
      <c r="Q16" s="37" t="s">
        <v>430</v>
      </c>
      <c r="R16" s="284"/>
      <c r="S16" s="284"/>
    </row>
    <row r="17" spans="1:19" hidden="1" outlineLevel="1">
      <c r="B17" s="285" t="s">
        <v>234</v>
      </c>
      <c r="C17" s="106" t="s">
        <v>221</v>
      </c>
      <c r="D17" s="284"/>
      <c r="E17" s="279"/>
      <c r="F17" s="279"/>
      <c r="G17" s="279"/>
      <c r="H17" s="279"/>
      <c r="I17" s="279"/>
      <c r="J17" s="279"/>
      <c r="K17" s="279"/>
      <c r="L17" s="279"/>
      <c r="M17" s="279"/>
      <c r="N17" s="279"/>
      <c r="O17" s="279"/>
      <c r="Q17" s="37" t="s">
        <v>430</v>
      </c>
      <c r="R17" s="284"/>
      <c r="S17" s="284"/>
    </row>
    <row r="18" spans="1:19" hidden="1" outlineLevel="1">
      <c r="B18" s="285" t="s">
        <v>235</v>
      </c>
      <c r="C18" s="106" t="s">
        <v>221</v>
      </c>
      <c r="D18" s="284"/>
      <c r="E18" s="279"/>
      <c r="F18" s="279"/>
      <c r="G18" s="279"/>
      <c r="H18" s="279"/>
      <c r="I18" s="279"/>
      <c r="J18" s="279"/>
      <c r="K18" s="279"/>
      <c r="L18" s="279"/>
      <c r="M18" s="279"/>
      <c r="N18" s="279"/>
      <c r="O18" s="279"/>
      <c r="Q18" s="37" t="s">
        <v>430</v>
      </c>
      <c r="R18" s="284"/>
      <c r="S18" s="284"/>
    </row>
    <row r="19" spans="1:19" collapsed="1">
      <c r="B19" s="283" t="s">
        <v>236</v>
      </c>
      <c r="C19" s="106" t="s">
        <v>221</v>
      </c>
      <c r="D19" s="284"/>
      <c r="E19" s="279">
        <f>SUM(E20:E25)</f>
        <v>0</v>
      </c>
      <c r="F19" s="279">
        <f>SUM(F20:F25)</f>
        <v>0</v>
      </c>
      <c r="G19" s="279">
        <f t="shared" ref="G19:O19" si="2">SUM(G20:G25)</f>
        <v>0</v>
      </c>
      <c r="H19" s="279">
        <f t="shared" si="2"/>
        <v>0</v>
      </c>
      <c r="I19" s="279">
        <f t="shared" si="2"/>
        <v>0</v>
      </c>
      <c r="J19" s="279">
        <f t="shared" si="2"/>
        <v>0</v>
      </c>
      <c r="K19" s="279">
        <f t="shared" si="2"/>
        <v>0</v>
      </c>
      <c r="L19" s="279">
        <f t="shared" si="2"/>
        <v>0</v>
      </c>
      <c r="M19" s="279">
        <f t="shared" si="2"/>
        <v>0</v>
      </c>
      <c r="N19" s="279">
        <f t="shared" si="2"/>
        <v>0</v>
      </c>
      <c r="O19" s="279">
        <f t="shared" si="2"/>
        <v>0</v>
      </c>
      <c r="Q19" s="37" t="s">
        <v>430</v>
      </c>
      <c r="R19" s="284"/>
      <c r="S19" s="284"/>
    </row>
    <row r="20" spans="1:19" outlineLevel="1">
      <c r="B20" s="283" t="s">
        <v>237</v>
      </c>
      <c r="C20" s="106" t="s">
        <v>221</v>
      </c>
      <c r="D20" s="284"/>
      <c r="E20" s="284"/>
      <c r="F20" s="284"/>
      <c r="G20" s="284"/>
      <c r="H20" s="284"/>
      <c r="I20" s="284"/>
      <c r="J20" s="284"/>
      <c r="K20" s="284"/>
      <c r="L20" s="284"/>
      <c r="M20" s="284"/>
      <c r="N20" s="284"/>
      <c r="O20" s="284"/>
      <c r="Q20" s="37" t="s">
        <v>430</v>
      </c>
      <c r="R20" s="284"/>
      <c r="S20" s="284"/>
    </row>
    <row r="21" spans="1:19" outlineLevel="1">
      <c r="B21" s="283" t="s">
        <v>238</v>
      </c>
      <c r="C21" s="106" t="s">
        <v>221</v>
      </c>
      <c r="D21" s="284"/>
      <c r="E21" s="284"/>
      <c r="F21" s="284"/>
      <c r="G21" s="284"/>
      <c r="H21" s="284"/>
      <c r="I21" s="284"/>
      <c r="J21" s="284"/>
      <c r="K21" s="284"/>
      <c r="L21" s="284"/>
      <c r="M21" s="284"/>
      <c r="N21" s="284"/>
      <c r="O21" s="284"/>
      <c r="Q21" s="37" t="s">
        <v>430</v>
      </c>
      <c r="R21" s="284"/>
      <c r="S21" s="284"/>
    </row>
    <row r="22" spans="1:19" outlineLevel="1">
      <c r="B22" s="283" t="s">
        <v>239</v>
      </c>
      <c r="C22" s="106" t="s">
        <v>221</v>
      </c>
      <c r="D22" s="284"/>
      <c r="E22" s="284"/>
      <c r="F22" s="284"/>
      <c r="G22" s="284"/>
      <c r="H22" s="284"/>
      <c r="I22" s="284"/>
      <c r="J22" s="284"/>
      <c r="K22" s="284"/>
      <c r="L22" s="284"/>
      <c r="M22" s="284"/>
      <c r="N22" s="284"/>
      <c r="O22" s="284"/>
      <c r="Q22" s="37" t="s">
        <v>430</v>
      </c>
      <c r="R22" s="284"/>
      <c r="S22" s="284"/>
    </row>
    <row r="23" spans="1:19" outlineLevel="1">
      <c r="B23" s="283" t="s">
        <v>240</v>
      </c>
      <c r="C23" s="106" t="s">
        <v>221</v>
      </c>
      <c r="D23" s="284"/>
      <c r="E23" s="284"/>
      <c r="F23" s="284"/>
      <c r="G23" s="284"/>
      <c r="H23" s="284"/>
      <c r="I23" s="284"/>
      <c r="J23" s="284"/>
      <c r="K23" s="284"/>
      <c r="L23" s="284"/>
      <c r="M23" s="284"/>
      <c r="N23" s="284"/>
      <c r="O23" s="284"/>
      <c r="Q23" s="37" t="s">
        <v>430</v>
      </c>
      <c r="R23" s="284"/>
      <c r="S23" s="284"/>
    </row>
    <row r="24" spans="1:19" outlineLevel="1">
      <c r="B24" s="283" t="s">
        <v>241</v>
      </c>
      <c r="C24" s="106" t="s">
        <v>221</v>
      </c>
      <c r="D24" s="284"/>
      <c r="E24" s="284"/>
      <c r="F24" s="284"/>
      <c r="G24" s="284"/>
      <c r="H24" s="284"/>
      <c r="I24" s="284"/>
      <c r="J24" s="284"/>
      <c r="K24" s="284"/>
      <c r="L24" s="284"/>
      <c r="M24" s="284"/>
      <c r="N24" s="284"/>
      <c r="O24" s="284"/>
      <c r="Q24" s="37" t="s">
        <v>430</v>
      </c>
      <c r="R24" s="284"/>
      <c r="S24" s="284"/>
    </row>
    <row r="25" spans="1:19" outlineLevel="1">
      <c r="B25" s="283" t="s">
        <v>242</v>
      </c>
      <c r="C25" s="106" t="s">
        <v>221</v>
      </c>
      <c r="D25" s="284"/>
      <c r="E25" s="284"/>
      <c r="F25" s="284"/>
      <c r="G25" s="284"/>
      <c r="H25" s="284"/>
      <c r="I25" s="284"/>
      <c r="J25" s="284"/>
      <c r="K25" s="284"/>
      <c r="L25" s="284"/>
      <c r="M25" s="284"/>
      <c r="N25" s="284"/>
      <c r="O25" s="284"/>
      <c r="Q25" s="37" t="s">
        <v>430</v>
      </c>
      <c r="R25" s="284"/>
      <c r="S25" s="284"/>
    </row>
    <row r="26" spans="1:19" ht="29.1">
      <c r="A26" s="106">
        <v>1.2</v>
      </c>
      <c r="B26" s="278" t="s">
        <v>431</v>
      </c>
      <c r="C26" s="106" t="s">
        <v>221</v>
      </c>
      <c r="D26" s="106"/>
      <c r="E26" s="279">
        <f t="shared" ref="E26" si="3">E28+E29+E40+E31</f>
        <v>0</v>
      </c>
      <c r="F26" s="279">
        <f t="shared" ref="F26:O26" si="4">F28+F29+F40+F31</f>
        <v>0</v>
      </c>
      <c r="G26" s="279">
        <f t="shared" si="4"/>
        <v>0</v>
      </c>
      <c r="H26" s="279">
        <f t="shared" si="4"/>
        <v>0</v>
      </c>
      <c r="I26" s="279">
        <f t="shared" si="4"/>
        <v>0</v>
      </c>
      <c r="J26" s="279">
        <f t="shared" si="4"/>
        <v>0</v>
      </c>
      <c r="K26" s="279">
        <f t="shared" si="4"/>
        <v>0</v>
      </c>
      <c r="L26" s="279">
        <f t="shared" si="4"/>
        <v>0</v>
      </c>
      <c r="M26" s="279">
        <f t="shared" si="4"/>
        <v>0</v>
      </c>
      <c r="N26" s="279">
        <f t="shared" si="4"/>
        <v>0</v>
      </c>
      <c r="O26" s="279">
        <f t="shared" si="4"/>
        <v>0</v>
      </c>
      <c r="Q26" s="37" t="s">
        <v>430</v>
      </c>
      <c r="R26" s="284"/>
      <c r="S26" s="284"/>
    </row>
    <row r="27" spans="1:19">
      <c r="B27" s="280" t="s">
        <v>223</v>
      </c>
      <c r="C27" s="106"/>
      <c r="D27" s="106"/>
      <c r="E27" s="106"/>
      <c r="F27" s="281"/>
      <c r="G27" s="281"/>
      <c r="H27" s="281"/>
      <c r="I27" s="281"/>
      <c r="J27" s="281"/>
      <c r="K27" s="281"/>
      <c r="L27" s="281"/>
      <c r="M27" s="281"/>
      <c r="N27" s="281"/>
      <c r="O27" s="281"/>
      <c r="Q27" s="37" t="s">
        <v>430</v>
      </c>
      <c r="R27" s="284"/>
      <c r="S27" s="284"/>
    </row>
    <row r="28" spans="1:19">
      <c r="B28" s="282" t="s">
        <v>224</v>
      </c>
      <c r="C28" s="106" t="s">
        <v>221</v>
      </c>
      <c r="D28" s="106"/>
      <c r="E28" s="106"/>
      <c r="F28" s="279"/>
      <c r="G28" s="279"/>
      <c r="H28" s="279"/>
      <c r="I28" s="279"/>
      <c r="J28" s="279"/>
      <c r="K28" s="279"/>
      <c r="L28" s="279"/>
      <c r="M28" s="279"/>
      <c r="N28" s="279"/>
      <c r="O28" s="279"/>
      <c r="Q28" s="37" t="s">
        <v>430</v>
      </c>
      <c r="R28" s="284"/>
      <c r="S28" s="284"/>
    </row>
    <row r="29" spans="1:19">
      <c r="B29" s="282" t="s">
        <v>225</v>
      </c>
      <c r="C29" s="106" t="s">
        <v>221</v>
      </c>
      <c r="D29" s="106"/>
      <c r="E29" s="106"/>
      <c r="F29" s="279"/>
      <c r="G29" s="279"/>
      <c r="H29" s="279"/>
      <c r="I29" s="279"/>
      <c r="J29" s="279"/>
      <c r="K29" s="279"/>
      <c r="L29" s="279"/>
      <c r="M29" s="279"/>
      <c r="N29" s="279"/>
      <c r="O29" s="279"/>
      <c r="Q29" s="37" t="s">
        <v>430</v>
      </c>
      <c r="R29" s="284"/>
      <c r="S29" s="284"/>
    </row>
    <row r="30" spans="1:19">
      <c r="B30" s="280" t="s">
        <v>226</v>
      </c>
      <c r="C30" s="106" t="s">
        <v>221</v>
      </c>
      <c r="D30" s="106"/>
      <c r="E30" s="106"/>
      <c r="F30" s="281"/>
      <c r="G30" s="281"/>
      <c r="H30" s="281"/>
      <c r="I30" s="281"/>
      <c r="J30" s="281"/>
      <c r="K30" s="281"/>
      <c r="L30" s="281"/>
      <c r="M30" s="281"/>
      <c r="N30" s="281"/>
      <c r="O30" s="281"/>
      <c r="Q30" s="37" t="s">
        <v>430</v>
      </c>
      <c r="R30" s="284"/>
      <c r="S30" s="284"/>
    </row>
    <row r="31" spans="1:19">
      <c r="B31" s="283" t="s">
        <v>227</v>
      </c>
      <c r="C31" s="106" t="s">
        <v>221</v>
      </c>
      <c r="D31" s="284"/>
      <c r="E31" s="279">
        <f>SUM(E32:E39)</f>
        <v>0</v>
      </c>
      <c r="F31" s="279">
        <f>SUM(F32:F39)</f>
        <v>0</v>
      </c>
      <c r="G31" s="279">
        <f t="shared" ref="G31:O31" si="5">SUM(G32:G39)</f>
        <v>0</v>
      </c>
      <c r="H31" s="279">
        <f t="shared" si="5"/>
        <v>0</v>
      </c>
      <c r="I31" s="279">
        <f t="shared" si="5"/>
        <v>0</v>
      </c>
      <c r="J31" s="279">
        <f t="shared" si="5"/>
        <v>0</v>
      </c>
      <c r="K31" s="279">
        <f t="shared" si="5"/>
        <v>0</v>
      </c>
      <c r="L31" s="279">
        <f t="shared" si="5"/>
        <v>0</v>
      </c>
      <c r="M31" s="279">
        <f t="shared" si="5"/>
        <v>0</v>
      </c>
      <c r="N31" s="279">
        <f t="shared" si="5"/>
        <v>0</v>
      </c>
      <c r="O31" s="279">
        <f t="shared" si="5"/>
        <v>0</v>
      </c>
      <c r="Q31" s="37" t="s">
        <v>430</v>
      </c>
      <c r="R31" s="284"/>
      <c r="S31" s="284"/>
    </row>
    <row r="32" spans="1:19" hidden="1" outlineLevel="1">
      <c r="B32" s="285" t="s">
        <v>228</v>
      </c>
      <c r="C32" s="106" t="s">
        <v>221</v>
      </c>
      <c r="D32" s="284"/>
      <c r="E32" s="279"/>
      <c r="F32" s="279"/>
      <c r="G32" s="279"/>
      <c r="H32" s="279"/>
      <c r="I32" s="279"/>
      <c r="J32" s="279"/>
      <c r="K32" s="279"/>
      <c r="L32" s="279"/>
      <c r="M32" s="279"/>
      <c r="N32" s="279"/>
      <c r="O32" s="279"/>
      <c r="Q32" s="37" t="s">
        <v>430</v>
      </c>
      <c r="R32" s="284"/>
      <c r="S32" s="284"/>
    </row>
    <row r="33" spans="1:19" hidden="1" outlineLevel="1">
      <c r="B33" s="285" t="s">
        <v>229</v>
      </c>
      <c r="C33" s="106" t="s">
        <v>221</v>
      </c>
      <c r="D33" s="284"/>
      <c r="E33" s="279"/>
      <c r="F33" s="279"/>
      <c r="G33" s="279"/>
      <c r="H33" s="279"/>
      <c r="I33" s="279"/>
      <c r="J33" s="279"/>
      <c r="K33" s="279"/>
      <c r="L33" s="279"/>
      <c r="M33" s="279"/>
      <c r="N33" s="279"/>
      <c r="O33" s="279"/>
      <c r="Q33" s="37" t="s">
        <v>430</v>
      </c>
      <c r="R33" s="284"/>
      <c r="S33" s="284"/>
    </row>
    <row r="34" spans="1:19" hidden="1" outlineLevel="1">
      <c r="B34" s="285" t="s">
        <v>230</v>
      </c>
      <c r="C34" s="106" t="s">
        <v>221</v>
      </c>
      <c r="D34" s="284"/>
      <c r="E34" s="279"/>
      <c r="F34" s="279"/>
      <c r="G34" s="279"/>
      <c r="H34" s="279"/>
      <c r="I34" s="279"/>
      <c r="J34" s="279"/>
      <c r="K34" s="279"/>
      <c r="L34" s="279"/>
      <c r="M34" s="279"/>
      <c r="N34" s="279"/>
      <c r="O34" s="279"/>
      <c r="Q34" s="37" t="s">
        <v>430</v>
      </c>
      <c r="R34" s="284"/>
      <c r="S34" s="284"/>
    </row>
    <row r="35" spans="1:19" hidden="1" outlineLevel="1">
      <c r="B35" s="285" t="s">
        <v>231</v>
      </c>
      <c r="C35" s="106" t="s">
        <v>221</v>
      </c>
      <c r="D35" s="284"/>
      <c r="E35" s="279"/>
      <c r="F35" s="279"/>
      <c r="G35" s="279"/>
      <c r="H35" s="279"/>
      <c r="I35" s="279"/>
      <c r="J35" s="279"/>
      <c r="K35" s="279"/>
      <c r="L35" s="279"/>
      <c r="M35" s="279"/>
      <c r="N35" s="279"/>
      <c r="O35" s="279"/>
      <c r="Q35" s="37" t="s">
        <v>430</v>
      </c>
      <c r="R35" s="284"/>
      <c r="S35" s="284"/>
    </row>
    <row r="36" spans="1:19" hidden="1" outlineLevel="1">
      <c r="B36" s="285" t="s">
        <v>232</v>
      </c>
      <c r="C36" s="106" t="s">
        <v>221</v>
      </c>
      <c r="D36" s="284"/>
      <c r="E36" s="279"/>
      <c r="F36" s="279"/>
      <c r="G36" s="279"/>
      <c r="H36" s="279"/>
      <c r="I36" s="279"/>
      <c r="J36" s="279"/>
      <c r="K36" s="279"/>
      <c r="L36" s="279"/>
      <c r="M36" s="279"/>
      <c r="N36" s="279"/>
      <c r="O36" s="279"/>
      <c r="Q36" s="37" t="s">
        <v>430</v>
      </c>
      <c r="R36" s="284"/>
      <c r="S36" s="284"/>
    </row>
    <row r="37" spans="1:19" hidden="1" outlineLevel="1">
      <c r="B37" s="285" t="s">
        <v>233</v>
      </c>
      <c r="C37" s="106" t="s">
        <v>221</v>
      </c>
      <c r="D37" s="284"/>
      <c r="E37" s="279"/>
      <c r="F37" s="279"/>
      <c r="G37" s="279"/>
      <c r="H37" s="279"/>
      <c r="I37" s="279"/>
      <c r="J37" s="279"/>
      <c r="K37" s="279"/>
      <c r="L37" s="279"/>
      <c r="M37" s="279"/>
      <c r="N37" s="279"/>
      <c r="O37" s="279"/>
      <c r="Q37" s="37" t="s">
        <v>430</v>
      </c>
      <c r="R37" s="284"/>
      <c r="S37" s="284"/>
    </row>
    <row r="38" spans="1:19" hidden="1" outlineLevel="1">
      <c r="B38" s="285" t="s">
        <v>234</v>
      </c>
      <c r="C38" s="106" t="s">
        <v>221</v>
      </c>
      <c r="D38" s="284"/>
      <c r="E38" s="279"/>
      <c r="F38" s="279"/>
      <c r="G38" s="279"/>
      <c r="H38" s="279"/>
      <c r="I38" s="279"/>
      <c r="J38" s="279"/>
      <c r="K38" s="279"/>
      <c r="L38" s="279"/>
      <c r="M38" s="279"/>
      <c r="N38" s="279"/>
      <c r="O38" s="279"/>
      <c r="Q38" s="37" t="s">
        <v>430</v>
      </c>
      <c r="R38" s="284"/>
      <c r="S38" s="284"/>
    </row>
    <row r="39" spans="1:19" hidden="1" outlineLevel="1">
      <c r="B39" s="285" t="s">
        <v>235</v>
      </c>
      <c r="C39" s="106" t="s">
        <v>221</v>
      </c>
      <c r="D39" s="284"/>
      <c r="E39" s="279"/>
      <c r="F39" s="279"/>
      <c r="G39" s="279"/>
      <c r="H39" s="279"/>
      <c r="I39" s="279"/>
      <c r="J39" s="279"/>
      <c r="K39" s="279"/>
      <c r="L39" s="279"/>
      <c r="M39" s="279"/>
      <c r="N39" s="279"/>
      <c r="O39" s="279"/>
      <c r="Q39" s="37" t="s">
        <v>430</v>
      </c>
      <c r="R39" s="284"/>
      <c r="S39" s="284"/>
    </row>
    <row r="40" spans="1:19" collapsed="1">
      <c r="B40" s="283" t="s">
        <v>236</v>
      </c>
      <c r="C40" s="106" t="s">
        <v>221</v>
      </c>
      <c r="D40" s="284"/>
      <c r="E40" s="279">
        <f>SUM(E41:E46)</f>
        <v>0</v>
      </c>
      <c r="F40" s="279">
        <f>SUM(F41:F46)</f>
        <v>0</v>
      </c>
      <c r="G40" s="279">
        <f t="shared" ref="G40:O40" si="6">SUM(G41:G46)</f>
        <v>0</v>
      </c>
      <c r="H40" s="279">
        <f t="shared" si="6"/>
        <v>0</v>
      </c>
      <c r="I40" s="279">
        <f t="shared" si="6"/>
        <v>0</v>
      </c>
      <c r="J40" s="279">
        <f t="shared" si="6"/>
        <v>0</v>
      </c>
      <c r="K40" s="279">
        <f t="shared" si="6"/>
        <v>0</v>
      </c>
      <c r="L40" s="279">
        <f t="shared" si="6"/>
        <v>0</v>
      </c>
      <c r="M40" s="279">
        <f t="shared" si="6"/>
        <v>0</v>
      </c>
      <c r="N40" s="279">
        <f t="shared" si="6"/>
        <v>0</v>
      </c>
      <c r="O40" s="279">
        <f t="shared" si="6"/>
        <v>0</v>
      </c>
      <c r="Q40" s="37" t="s">
        <v>430</v>
      </c>
      <c r="R40" s="284"/>
      <c r="S40" s="284"/>
    </row>
    <row r="41" spans="1:19" outlineLevel="1">
      <c r="B41" s="283" t="s">
        <v>237</v>
      </c>
      <c r="C41" s="106" t="s">
        <v>221</v>
      </c>
      <c r="D41" s="284"/>
      <c r="E41" s="284"/>
      <c r="F41" s="284"/>
      <c r="G41" s="284"/>
      <c r="H41" s="284"/>
      <c r="I41" s="284"/>
      <c r="J41" s="284"/>
      <c r="K41" s="284"/>
      <c r="L41" s="284"/>
      <c r="M41" s="284"/>
      <c r="N41" s="284"/>
      <c r="O41" s="284"/>
      <c r="Q41" s="37" t="s">
        <v>430</v>
      </c>
      <c r="R41" s="284"/>
      <c r="S41" s="284"/>
    </row>
    <row r="42" spans="1:19" outlineLevel="1">
      <c r="B42" s="283" t="s">
        <v>238</v>
      </c>
      <c r="C42" s="106" t="s">
        <v>221</v>
      </c>
      <c r="D42" s="284"/>
      <c r="E42" s="284"/>
      <c r="F42" s="284"/>
      <c r="G42" s="284"/>
      <c r="H42" s="284"/>
      <c r="I42" s="284"/>
      <c r="J42" s="284"/>
      <c r="K42" s="284"/>
      <c r="L42" s="284"/>
      <c r="M42" s="284"/>
      <c r="N42" s="284"/>
      <c r="O42" s="284"/>
      <c r="Q42" s="37" t="s">
        <v>430</v>
      </c>
      <c r="R42" s="284"/>
      <c r="S42" s="284"/>
    </row>
    <row r="43" spans="1:19" outlineLevel="1">
      <c r="B43" s="283" t="s">
        <v>239</v>
      </c>
      <c r="C43" s="106" t="s">
        <v>221</v>
      </c>
      <c r="D43" s="284"/>
      <c r="E43" s="284"/>
      <c r="F43" s="284"/>
      <c r="G43" s="284"/>
      <c r="H43" s="284"/>
      <c r="I43" s="284"/>
      <c r="J43" s="284"/>
      <c r="K43" s="284"/>
      <c r="L43" s="284"/>
      <c r="M43" s="284"/>
      <c r="N43" s="284"/>
      <c r="O43" s="284"/>
      <c r="Q43" s="37" t="s">
        <v>430</v>
      </c>
      <c r="R43" s="284"/>
      <c r="S43" s="284"/>
    </row>
    <row r="44" spans="1:19" outlineLevel="1">
      <c r="B44" s="283" t="s">
        <v>240</v>
      </c>
      <c r="C44" s="106" t="s">
        <v>221</v>
      </c>
      <c r="D44" s="284"/>
      <c r="E44" s="284"/>
      <c r="F44" s="284"/>
      <c r="G44" s="284"/>
      <c r="H44" s="284"/>
      <c r="I44" s="284"/>
      <c r="J44" s="284"/>
      <c r="K44" s="284"/>
      <c r="L44" s="284"/>
      <c r="M44" s="284"/>
      <c r="N44" s="284"/>
      <c r="O44" s="284"/>
      <c r="Q44" s="37" t="s">
        <v>430</v>
      </c>
      <c r="R44" s="284"/>
      <c r="S44" s="284"/>
    </row>
    <row r="45" spans="1:19" outlineLevel="1">
      <c r="B45" s="283" t="s">
        <v>241</v>
      </c>
      <c r="C45" s="106" t="s">
        <v>221</v>
      </c>
      <c r="D45" s="284"/>
      <c r="E45" s="284"/>
      <c r="F45" s="284"/>
      <c r="G45" s="284"/>
      <c r="H45" s="284"/>
      <c r="I45" s="284"/>
      <c r="J45" s="284"/>
      <c r="K45" s="284"/>
      <c r="L45" s="284"/>
      <c r="M45" s="284"/>
      <c r="N45" s="284"/>
      <c r="O45" s="284"/>
      <c r="Q45" s="37" t="s">
        <v>430</v>
      </c>
      <c r="R45" s="284"/>
      <c r="S45" s="284"/>
    </row>
    <row r="46" spans="1:19" outlineLevel="1">
      <c r="B46" s="283" t="s">
        <v>242</v>
      </c>
      <c r="C46" s="106" t="s">
        <v>221</v>
      </c>
      <c r="D46" s="284"/>
      <c r="E46" s="284"/>
      <c r="F46" s="284"/>
      <c r="G46" s="284"/>
      <c r="H46" s="284"/>
      <c r="I46" s="284"/>
      <c r="J46" s="284"/>
      <c r="K46" s="284"/>
      <c r="L46" s="284"/>
      <c r="M46" s="284"/>
      <c r="N46" s="284"/>
      <c r="O46" s="284"/>
      <c r="Q46" s="37" t="s">
        <v>430</v>
      </c>
      <c r="R46" s="284"/>
      <c r="S46" s="284"/>
    </row>
    <row r="47" spans="1:19" ht="29.1">
      <c r="A47" s="106">
        <v>1.3</v>
      </c>
      <c r="B47" s="278" t="s">
        <v>432</v>
      </c>
      <c r="C47" s="106" t="s">
        <v>221</v>
      </c>
      <c r="D47" s="106"/>
      <c r="E47" s="279">
        <f t="shared" ref="E47:O47" si="7">E49+E50+E61+E52</f>
        <v>0</v>
      </c>
      <c r="F47" s="279">
        <f t="shared" si="7"/>
        <v>0</v>
      </c>
      <c r="G47" s="279">
        <f t="shared" si="7"/>
        <v>0</v>
      </c>
      <c r="H47" s="279">
        <f t="shared" si="7"/>
        <v>0</v>
      </c>
      <c r="I47" s="279">
        <f t="shared" si="7"/>
        <v>0</v>
      </c>
      <c r="J47" s="279">
        <f t="shared" si="7"/>
        <v>0</v>
      </c>
      <c r="K47" s="279">
        <f t="shared" si="7"/>
        <v>0</v>
      </c>
      <c r="L47" s="279">
        <f t="shared" si="7"/>
        <v>0</v>
      </c>
      <c r="M47" s="279">
        <f t="shared" si="7"/>
        <v>0</v>
      </c>
      <c r="N47" s="279">
        <f t="shared" si="7"/>
        <v>0</v>
      </c>
      <c r="O47" s="279">
        <f t="shared" si="7"/>
        <v>0</v>
      </c>
      <c r="Q47" s="37" t="s">
        <v>430</v>
      </c>
      <c r="R47" s="284"/>
      <c r="S47" s="284"/>
    </row>
    <row r="48" spans="1:19">
      <c r="B48" s="280" t="s">
        <v>223</v>
      </c>
      <c r="C48" s="106"/>
      <c r="D48" s="106"/>
      <c r="E48" s="106"/>
      <c r="F48" s="281"/>
      <c r="G48" s="281"/>
      <c r="H48" s="281"/>
      <c r="I48" s="281"/>
      <c r="J48" s="281"/>
      <c r="K48" s="281"/>
      <c r="L48" s="281"/>
      <c r="M48" s="281"/>
      <c r="N48" s="281"/>
      <c r="O48" s="281"/>
      <c r="Q48" s="37" t="s">
        <v>430</v>
      </c>
      <c r="R48" s="284"/>
      <c r="S48" s="284"/>
    </row>
    <row r="49" spans="2:19">
      <c r="B49" s="282" t="s">
        <v>224</v>
      </c>
      <c r="C49" s="106" t="s">
        <v>221</v>
      </c>
      <c r="D49" s="106"/>
      <c r="E49" s="106"/>
      <c r="F49" s="279"/>
      <c r="G49" s="279"/>
      <c r="H49" s="279"/>
      <c r="I49" s="279"/>
      <c r="J49" s="279"/>
      <c r="K49" s="279"/>
      <c r="L49" s="279"/>
      <c r="M49" s="279"/>
      <c r="N49" s="279"/>
      <c r="O49" s="279"/>
      <c r="Q49" s="37" t="s">
        <v>430</v>
      </c>
      <c r="R49" s="284"/>
      <c r="S49" s="284"/>
    </row>
    <row r="50" spans="2:19">
      <c r="B50" s="282" t="s">
        <v>225</v>
      </c>
      <c r="C50" s="106" t="s">
        <v>221</v>
      </c>
      <c r="D50" s="106"/>
      <c r="E50" s="106"/>
      <c r="F50" s="279"/>
      <c r="G50" s="279"/>
      <c r="H50" s="279"/>
      <c r="I50" s="279"/>
      <c r="J50" s="279"/>
      <c r="K50" s="279"/>
      <c r="L50" s="279"/>
      <c r="M50" s="279"/>
      <c r="N50" s="279"/>
      <c r="O50" s="279"/>
      <c r="Q50" s="37" t="s">
        <v>430</v>
      </c>
      <c r="R50" s="284"/>
      <c r="S50" s="284"/>
    </row>
    <row r="51" spans="2:19">
      <c r="B51" s="280" t="s">
        <v>226</v>
      </c>
      <c r="C51" s="106"/>
      <c r="D51" s="106"/>
      <c r="E51" s="106"/>
      <c r="F51" s="281"/>
      <c r="G51" s="281"/>
      <c r="H51" s="281"/>
      <c r="I51" s="281"/>
      <c r="J51" s="281"/>
      <c r="K51" s="281"/>
      <c r="L51" s="281"/>
      <c r="M51" s="281"/>
      <c r="N51" s="281"/>
      <c r="O51" s="281"/>
      <c r="Q51" s="37" t="s">
        <v>430</v>
      </c>
      <c r="R51" s="284"/>
      <c r="S51" s="284"/>
    </row>
    <row r="52" spans="2:19">
      <c r="B52" s="283" t="s">
        <v>227</v>
      </c>
      <c r="C52" s="106" t="s">
        <v>221</v>
      </c>
      <c r="D52" s="284"/>
      <c r="E52" s="279">
        <f t="shared" ref="E52:O52" si="8">SUM(E53:E60)</f>
        <v>0</v>
      </c>
      <c r="F52" s="279">
        <f t="shared" si="8"/>
        <v>0</v>
      </c>
      <c r="G52" s="279">
        <f t="shared" si="8"/>
        <v>0</v>
      </c>
      <c r="H52" s="279">
        <f t="shared" si="8"/>
        <v>0</v>
      </c>
      <c r="I52" s="279">
        <f t="shared" si="8"/>
        <v>0</v>
      </c>
      <c r="J52" s="279">
        <f t="shared" si="8"/>
        <v>0</v>
      </c>
      <c r="K52" s="279">
        <f t="shared" si="8"/>
        <v>0</v>
      </c>
      <c r="L52" s="279">
        <f t="shared" si="8"/>
        <v>0</v>
      </c>
      <c r="M52" s="279">
        <f t="shared" si="8"/>
        <v>0</v>
      </c>
      <c r="N52" s="279">
        <f t="shared" si="8"/>
        <v>0</v>
      </c>
      <c r="O52" s="279">
        <f t="shared" si="8"/>
        <v>0</v>
      </c>
      <c r="Q52" s="37" t="s">
        <v>430</v>
      </c>
      <c r="R52" s="284"/>
      <c r="S52" s="284"/>
    </row>
    <row r="53" spans="2:19" hidden="1" outlineLevel="1">
      <c r="B53" s="285" t="s">
        <v>228</v>
      </c>
      <c r="C53" s="106" t="s">
        <v>221</v>
      </c>
      <c r="D53" s="284"/>
      <c r="E53" s="279"/>
      <c r="F53" s="279"/>
      <c r="G53" s="279"/>
      <c r="H53" s="279"/>
      <c r="I53" s="279"/>
      <c r="J53" s="279"/>
      <c r="K53" s="279"/>
      <c r="L53" s="279"/>
      <c r="M53" s="279"/>
      <c r="N53" s="279"/>
      <c r="O53" s="279"/>
      <c r="Q53" s="37" t="s">
        <v>430</v>
      </c>
      <c r="R53" s="284"/>
      <c r="S53" s="284"/>
    </row>
    <row r="54" spans="2:19" hidden="1" outlineLevel="1">
      <c r="B54" s="285" t="s">
        <v>229</v>
      </c>
      <c r="C54" s="106" t="s">
        <v>221</v>
      </c>
      <c r="D54" s="284"/>
      <c r="E54" s="279"/>
      <c r="F54" s="279"/>
      <c r="G54" s="279"/>
      <c r="H54" s="279"/>
      <c r="I54" s="279"/>
      <c r="J54" s="279"/>
      <c r="K54" s="279"/>
      <c r="L54" s="279"/>
      <c r="M54" s="279"/>
      <c r="N54" s="279"/>
      <c r="O54" s="279"/>
      <c r="Q54" s="37" t="s">
        <v>430</v>
      </c>
      <c r="R54" s="284"/>
      <c r="S54" s="284"/>
    </row>
    <row r="55" spans="2:19" hidden="1" outlineLevel="1">
      <c r="B55" s="285" t="s">
        <v>230</v>
      </c>
      <c r="C55" s="106" t="s">
        <v>221</v>
      </c>
      <c r="D55" s="284"/>
      <c r="E55" s="279"/>
      <c r="F55" s="279"/>
      <c r="G55" s="279"/>
      <c r="H55" s="279"/>
      <c r="I55" s="279"/>
      <c r="J55" s="279"/>
      <c r="K55" s="279"/>
      <c r="L55" s="279"/>
      <c r="M55" s="279"/>
      <c r="N55" s="279"/>
      <c r="O55" s="279"/>
      <c r="Q55" s="37" t="s">
        <v>430</v>
      </c>
      <c r="R55" s="284"/>
      <c r="S55" s="284"/>
    </row>
    <row r="56" spans="2:19" hidden="1" outlineLevel="1">
      <c r="B56" s="285" t="s">
        <v>231</v>
      </c>
      <c r="C56" s="106" t="s">
        <v>221</v>
      </c>
      <c r="D56" s="284"/>
      <c r="E56" s="279"/>
      <c r="F56" s="279"/>
      <c r="G56" s="279"/>
      <c r="H56" s="279"/>
      <c r="I56" s="279"/>
      <c r="J56" s="279"/>
      <c r="K56" s="279"/>
      <c r="L56" s="279"/>
      <c r="M56" s="279"/>
      <c r="N56" s="279"/>
      <c r="O56" s="279"/>
      <c r="Q56" s="37" t="s">
        <v>430</v>
      </c>
      <c r="R56" s="284"/>
      <c r="S56" s="284"/>
    </row>
    <row r="57" spans="2:19" hidden="1" outlineLevel="1">
      <c r="B57" s="285" t="s">
        <v>232</v>
      </c>
      <c r="C57" s="106" t="s">
        <v>221</v>
      </c>
      <c r="D57" s="284"/>
      <c r="E57" s="279"/>
      <c r="F57" s="279"/>
      <c r="G57" s="279"/>
      <c r="H57" s="279"/>
      <c r="I57" s="279"/>
      <c r="J57" s="279"/>
      <c r="K57" s="279"/>
      <c r="L57" s="279"/>
      <c r="M57" s="279"/>
      <c r="N57" s="279"/>
      <c r="O57" s="279"/>
      <c r="Q57" s="37" t="s">
        <v>430</v>
      </c>
      <c r="R57" s="284"/>
      <c r="S57" s="284"/>
    </row>
    <row r="58" spans="2:19" hidden="1" outlineLevel="1">
      <c r="B58" s="285" t="s">
        <v>233</v>
      </c>
      <c r="C58" s="106" t="s">
        <v>221</v>
      </c>
      <c r="D58" s="284"/>
      <c r="E58" s="279"/>
      <c r="F58" s="279"/>
      <c r="G58" s="279"/>
      <c r="H58" s="279"/>
      <c r="I58" s="279"/>
      <c r="J58" s="279"/>
      <c r="K58" s="279"/>
      <c r="L58" s="279"/>
      <c r="M58" s="279"/>
      <c r="N58" s="279"/>
      <c r="O58" s="279"/>
      <c r="Q58" s="37" t="s">
        <v>430</v>
      </c>
      <c r="R58" s="284"/>
      <c r="S58" s="284"/>
    </row>
    <row r="59" spans="2:19" hidden="1" outlineLevel="1">
      <c r="B59" s="285" t="s">
        <v>234</v>
      </c>
      <c r="C59" s="106" t="s">
        <v>221</v>
      </c>
      <c r="D59" s="284"/>
      <c r="E59" s="279"/>
      <c r="F59" s="279"/>
      <c r="G59" s="279"/>
      <c r="H59" s="279"/>
      <c r="I59" s="279"/>
      <c r="J59" s="279"/>
      <c r="K59" s="279"/>
      <c r="L59" s="279"/>
      <c r="M59" s="279"/>
      <c r="N59" s="279"/>
      <c r="O59" s="279"/>
      <c r="Q59" s="37" t="s">
        <v>430</v>
      </c>
      <c r="R59" s="284"/>
      <c r="S59" s="284"/>
    </row>
    <row r="60" spans="2:19" hidden="1" outlineLevel="1">
      <c r="B60" s="285" t="s">
        <v>235</v>
      </c>
      <c r="C60" s="106" t="s">
        <v>221</v>
      </c>
      <c r="D60" s="284"/>
      <c r="E60" s="279"/>
      <c r="F60" s="279"/>
      <c r="G60" s="279"/>
      <c r="H60" s="279"/>
      <c r="I60" s="279"/>
      <c r="J60" s="279"/>
      <c r="K60" s="279"/>
      <c r="L60" s="279"/>
      <c r="M60" s="279"/>
      <c r="N60" s="279"/>
      <c r="O60" s="279"/>
      <c r="Q60" s="37" t="s">
        <v>430</v>
      </c>
      <c r="R60" s="284"/>
      <c r="S60" s="284"/>
    </row>
    <row r="61" spans="2:19" collapsed="1">
      <c r="B61" s="283" t="s">
        <v>236</v>
      </c>
      <c r="C61" s="106" t="s">
        <v>221</v>
      </c>
      <c r="D61" s="284"/>
      <c r="E61" s="279">
        <f>SUM(E62:E67)</f>
        <v>0</v>
      </c>
      <c r="F61" s="279">
        <f>SUM(F62:F67)</f>
        <v>0</v>
      </c>
      <c r="G61" s="279">
        <f t="shared" ref="G61:O61" si="9">SUM(G62:G67)</f>
        <v>0</v>
      </c>
      <c r="H61" s="279">
        <f t="shared" si="9"/>
        <v>0</v>
      </c>
      <c r="I61" s="279">
        <f t="shared" si="9"/>
        <v>0</v>
      </c>
      <c r="J61" s="279">
        <f t="shared" si="9"/>
        <v>0</v>
      </c>
      <c r="K61" s="279">
        <f t="shared" si="9"/>
        <v>0</v>
      </c>
      <c r="L61" s="279">
        <f t="shared" si="9"/>
        <v>0</v>
      </c>
      <c r="M61" s="279">
        <f t="shared" si="9"/>
        <v>0</v>
      </c>
      <c r="N61" s="279">
        <f t="shared" si="9"/>
        <v>0</v>
      </c>
      <c r="O61" s="279">
        <f t="shared" si="9"/>
        <v>0</v>
      </c>
      <c r="Q61" s="37" t="s">
        <v>430</v>
      </c>
      <c r="R61" s="284"/>
      <c r="S61" s="284"/>
    </row>
    <row r="62" spans="2:19" outlineLevel="1">
      <c r="B62" s="283" t="s">
        <v>237</v>
      </c>
      <c r="C62" s="106" t="s">
        <v>221</v>
      </c>
      <c r="D62" s="284"/>
      <c r="E62" s="284"/>
      <c r="F62" s="284"/>
      <c r="G62" s="284"/>
      <c r="H62" s="284"/>
      <c r="I62" s="284"/>
      <c r="J62" s="284"/>
      <c r="K62" s="284"/>
      <c r="L62" s="284"/>
      <c r="M62" s="284"/>
      <c r="N62" s="284"/>
      <c r="O62" s="284"/>
      <c r="Q62" s="37" t="s">
        <v>430</v>
      </c>
      <c r="R62" s="284"/>
      <c r="S62" s="284"/>
    </row>
    <row r="63" spans="2:19" outlineLevel="1">
      <c r="B63" s="283" t="s">
        <v>238</v>
      </c>
      <c r="C63" s="106" t="s">
        <v>221</v>
      </c>
      <c r="D63" s="284"/>
      <c r="E63" s="284"/>
      <c r="F63" s="284"/>
      <c r="G63" s="284"/>
      <c r="H63" s="284"/>
      <c r="I63" s="284"/>
      <c r="J63" s="284"/>
      <c r="K63" s="284"/>
      <c r="L63" s="284"/>
      <c r="M63" s="284"/>
      <c r="N63" s="284"/>
      <c r="O63" s="284"/>
      <c r="Q63" s="37" t="s">
        <v>430</v>
      </c>
      <c r="R63" s="284"/>
      <c r="S63" s="284"/>
    </row>
    <row r="64" spans="2:19" outlineLevel="1">
      <c r="B64" s="283" t="s">
        <v>239</v>
      </c>
      <c r="C64" s="106" t="s">
        <v>221</v>
      </c>
      <c r="D64" s="284"/>
      <c r="E64" s="284"/>
      <c r="F64" s="284"/>
      <c r="G64" s="284"/>
      <c r="H64" s="284"/>
      <c r="I64" s="284"/>
      <c r="J64" s="284"/>
      <c r="K64" s="284"/>
      <c r="L64" s="284"/>
      <c r="M64" s="284"/>
      <c r="N64" s="284"/>
      <c r="O64" s="284"/>
      <c r="Q64" s="37" t="s">
        <v>430</v>
      </c>
      <c r="R64" s="284"/>
      <c r="S64" s="284"/>
    </row>
    <row r="65" spans="1:19" outlineLevel="1">
      <c r="B65" s="283" t="s">
        <v>240</v>
      </c>
      <c r="C65" s="106" t="s">
        <v>221</v>
      </c>
      <c r="D65" s="284"/>
      <c r="E65" s="284"/>
      <c r="F65" s="284"/>
      <c r="G65" s="284"/>
      <c r="H65" s="284"/>
      <c r="I65" s="284"/>
      <c r="J65" s="284"/>
      <c r="K65" s="284"/>
      <c r="L65" s="284"/>
      <c r="M65" s="284"/>
      <c r="N65" s="284"/>
      <c r="O65" s="284"/>
      <c r="Q65" s="37" t="s">
        <v>430</v>
      </c>
      <c r="R65" s="284"/>
      <c r="S65" s="284"/>
    </row>
    <row r="66" spans="1:19" outlineLevel="1">
      <c r="B66" s="283" t="s">
        <v>241</v>
      </c>
      <c r="C66" s="106" t="s">
        <v>221</v>
      </c>
      <c r="D66" s="284"/>
      <c r="E66" s="284"/>
      <c r="F66" s="284"/>
      <c r="G66" s="284"/>
      <c r="H66" s="284"/>
      <c r="I66" s="284"/>
      <c r="J66" s="284"/>
      <c r="K66" s="284"/>
      <c r="L66" s="284"/>
      <c r="M66" s="284"/>
      <c r="N66" s="284"/>
      <c r="O66" s="284"/>
      <c r="Q66" s="37" t="s">
        <v>430</v>
      </c>
      <c r="R66" s="284"/>
      <c r="S66" s="284"/>
    </row>
    <row r="67" spans="1:19" outlineLevel="1">
      <c r="B67" s="283" t="s">
        <v>242</v>
      </c>
      <c r="C67" s="106" t="s">
        <v>221</v>
      </c>
      <c r="D67" s="284"/>
      <c r="E67" s="284"/>
      <c r="F67" s="284"/>
      <c r="G67" s="284"/>
      <c r="H67" s="284"/>
      <c r="I67" s="284"/>
      <c r="J67" s="284"/>
      <c r="K67" s="284"/>
      <c r="L67" s="284"/>
      <c r="M67" s="284"/>
      <c r="N67" s="284"/>
      <c r="O67" s="284"/>
      <c r="Q67" s="37" t="s">
        <v>430</v>
      </c>
      <c r="R67" s="284"/>
      <c r="S67" s="284"/>
    </row>
    <row r="68" spans="1:19" ht="29.1">
      <c r="A68" s="106">
        <v>1.4</v>
      </c>
      <c r="B68" s="278" t="s">
        <v>433</v>
      </c>
      <c r="C68" s="106" t="s">
        <v>221</v>
      </c>
      <c r="D68" s="106"/>
      <c r="E68" s="279">
        <f t="shared" ref="E68:O68" si="10">E70+E71+E82+E73</f>
        <v>0</v>
      </c>
      <c r="F68" s="279">
        <f t="shared" si="10"/>
        <v>0</v>
      </c>
      <c r="G68" s="279">
        <f t="shared" si="10"/>
        <v>0</v>
      </c>
      <c r="H68" s="279">
        <f t="shared" si="10"/>
        <v>0</v>
      </c>
      <c r="I68" s="279">
        <f t="shared" si="10"/>
        <v>0</v>
      </c>
      <c r="J68" s="279">
        <f t="shared" si="10"/>
        <v>0</v>
      </c>
      <c r="K68" s="279">
        <f t="shared" si="10"/>
        <v>0</v>
      </c>
      <c r="L68" s="279">
        <f t="shared" si="10"/>
        <v>0</v>
      </c>
      <c r="M68" s="279">
        <f t="shared" si="10"/>
        <v>0</v>
      </c>
      <c r="N68" s="279">
        <f t="shared" si="10"/>
        <v>0</v>
      </c>
      <c r="O68" s="279">
        <f t="shared" si="10"/>
        <v>0</v>
      </c>
      <c r="Q68" s="11" t="s">
        <v>430</v>
      </c>
      <c r="R68" s="284"/>
      <c r="S68" s="284"/>
    </row>
    <row r="69" spans="1:19">
      <c r="B69" s="280" t="s">
        <v>223</v>
      </c>
      <c r="C69" s="106"/>
      <c r="D69" s="106"/>
      <c r="E69" s="106"/>
      <c r="F69" s="281"/>
      <c r="G69" s="281"/>
      <c r="H69" s="281"/>
      <c r="I69" s="281"/>
      <c r="J69" s="281"/>
      <c r="K69" s="281"/>
      <c r="L69" s="281"/>
      <c r="M69" s="281"/>
      <c r="N69" s="281"/>
      <c r="O69" s="281"/>
      <c r="Q69" s="37" t="s">
        <v>430</v>
      </c>
      <c r="R69" s="284"/>
      <c r="S69" s="284"/>
    </row>
    <row r="70" spans="1:19">
      <c r="B70" s="282" t="s">
        <v>224</v>
      </c>
      <c r="C70" s="106" t="s">
        <v>221</v>
      </c>
      <c r="D70" s="106"/>
      <c r="E70" s="106"/>
      <c r="F70" s="279"/>
      <c r="G70" s="279"/>
      <c r="H70" s="279"/>
      <c r="I70" s="279"/>
      <c r="J70" s="279"/>
      <c r="K70" s="279"/>
      <c r="L70" s="279"/>
      <c r="M70" s="279"/>
      <c r="N70" s="279"/>
      <c r="O70" s="279"/>
      <c r="Q70" s="37" t="s">
        <v>430</v>
      </c>
      <c r="R70" s="284"/>
      <c r="S70" s="284"/>
    </row>
    <row r="71" spans="1:19">
      <c r="B71" s="282" t="s">
        <v>225</v>
      </c>
      <c r="C71" s="106" t="s">
        <v>221</v>
      </c>
      <c r="D71" s="106"/>
      <c r="E71" s="106"/>
      <c r="F71" s="279"/>
      <c r="G71" s="279"/>
      <c r="H71" s="279"/>
      <c r="I71" s="279"/>
      <c r="J71" s="279"/>
      <c r="K71" s="279"/>
      <c r="L71" s="279"/>
      <c r="M71" s="279"/>
      <c r="N71" s="279"/>
      <c r="O71" s="279"/>
      <c r="Q71" s="37" t="s">
        <v>430</v>
      </c>
      <c r="R71" s="284"/>
      <c r="S71" s="284"/>
    </row>
    <row r="72" spans="1:19">
      <c r="B72" s="280" t="s">
        <v>226</v>
      </c>
      <c r="C72" s="106"/>
      <c r="D72" s="106"/>
      <c r="E72" s="106"/>
      <c r="F72" s="281"/>
      <c r="G72" s="281"/>
      <c r="H72" s="281"/>
      <c r="I72" s="281"/>
      <c r="J72" s="281"/>
      <c r="K72" s="281"/>
      <c r="L72" s="281"/>
      <c r="M72" s="281"/>
      <c r="N72" s="281"/>
      <c r="O72" s="281"/>
      <c r="Q72" s="37" t="s">
        <v>430</v>
      </c>
      <c r="R72" s="284"/>
      <c r="S72" s="284"/>
    </row>
    <row r="73" spans="1:19">
      <c r="B73" s="283" t="s">
        <v>227</v>
      </c>
      <c r="C73" s="106" t="s">
        <v>221</v>
      </c>
      <c r="D73" s="284"/>
      <c r="E73" s="279">
        <f t="shared" ref="E73:O73" si="11">SUM(E74:E81)</f>
        <v>0</v>
      </c>
      <c r="F73" s="279">
        <f t="shared" si="11"/>
        <v>0</v>
      </c>
      <c r="G73" s="279">
        <f t="shared" si="11"/>
        <v>0</v>
      </c>
      <c r="H73" s="279">
        <f t="shared" si="11"/>
        <v>0</v>
      </c>
      <c r="I73" s="279">
        <f t="shared" si="11"/>
        <v>0</v>
      </c>
      <c r="J73" s="279">
        <f t="shared" si="11"/>
        <v>0</v>
      </c>
      <c r="K73" s="279">
        <f t="shared" si="11"/>
        <v>0</v>
      </c>
      <c r="L73" s="279">
        <f t="shared" si="11"/>
        <v>0</v>
      </c>
      <c r="M73" s="279">
        <f t="shared" si="11"/>
        <v>0</v>
      </c>
      <c r="N73" s="279">
        <f t="shared" si="11"/>
        <v>0</v>
      </c>
      <c r="O73" s="279">
        <f t="shared" si="11"/>
        <v>0</v>
      </c>
      <c r="Q73" s="37" t="s">
        <v>430</v>
      </c>
      <c r="R73" s="284"/>
      <c r="S73" s="284"/>
    </row>
    <row r="74" spans="1:19" hidden="1" outlineLevel="1">
      <c r="B74" s="285" t="s">
        <v>228</v>
      </c>
      <c r="C74" s="106" t="s">
        <v>221</v>
      </c>
      <c r="D74" s="284"/>
      <c r="E74" s="279"/>
      <c r="F74" s="279"/>
      <c r="G74" s="279"/>
      <c r="H74" s="279"/>
      <c r="I74" s="279"/>
      <c r="J74" s="279"/>
      <c r="K74" s="279"/>
      <c r="L74" s="279"/>
      <c r="M74" s="279"/>
      <c r="N74" s="279"/>
      <c r="O74" s="279"/>
      <c r="Q74" s="37" t="s">
        <v>430</v>
      </c>
      <c r="R74" s="284"/>
      <c r="S74" s="284"/>
    </row>
    <row r="75" spans="1:19" hidden="1" outlineLevel="1">
      <c r="B75" s="285" t="s">
        <v>229</v>
      </c>
      <c r="C75" s="106" t="s">
        <v>221</v>
      </c>
      <c r="D75" s="284"/>
      <c r="E75" s="279"/>
      <c r="F75" s="279"/>
      <c r="G75" s="279"/>
      <c r="H75" s="279"/>
      <c r="I75" s="279"/>
      <c r="J75" s="279"/>
      <c r="K75" s="279"/>
      <c r="L75" s="279"/>
      <c r="M75" s="279"/>
      <c r="N75" s="279"/>
      <c r="O75" s="279"/>
      <c r="Q75" s="37" t="s">
        <v>430</v>
      </c>
      <c r="R75" s="284"/>
      <c r="S75" s="284"/>
    </row>
    <row r="76" spans="1:19" hidden="1" outlineLevel="1">
      <c r="B76" s="285" t="s">
        <v>230</v>
      </c>
      <c r="C76" s="106" t="s">
        <v>221</v>
      </c>
      <c r="D76" s="284"/>
      <c r="E76" s="279"/>
      <c r="F76" s="279"/>
      <c r="G76" s="279"/>
      <c r="H76" s="279"/>
      <c r="I76" s="279"/>
      <c r="J76" s="279"/>
      <c r="K76" s="279"/>
      <c r="L76" s="279"/>
      <c r="M76" s="279"/>
      <c r="N76" s="279"/>
      <c r="O76" s="279"/>
      <c r="Q76" s="37" t="s">
        <v>430</v>
      </c>
      <c r="R76" s="284"/>
      <c r="S76" s="284"/>
    </row>
    <row r="77" spans="1:19" hidden="1" outlineLevel="1">
      <c r="B77" s="285" t="s">
        <v>231</v>
      </c>
      <c r="C77" s="106" t="s">
        <v>221</v>
      </c>
      <c r="D77" s="284"/>
      <c r="E77" s="279"/>
      <c r="F77" s="279"/>
      <c r="G77" s="279"/>
      <c r="H77" s="279"/>
      <c r="I77" s="279"/>
      <c r="J77" s="279"/>
      <c r="K77" s="279"/>
      <c r="L77" s="279"/>
      <c r="M77" s="279"/>
      <c r="N77" s="279"/>
      <c r="O77" s="279"/>
      <c r="Q77" s="37" t="s">
        <v>430</v>
      </c>
      <c r="R77" s="284"/>
      <c r="S77" s="284"/>
    </row>
    <row r="78" spans="1:19" hidden="1" outlineLevel="1">
      <c r="B78" s="285" t="s">
        <v>232</v>
      </c>
      <c r="C78" s="106" t="s">
        <v>221</v>
      </c>
      <c r="D78" s="284"/>
      <c r="E78" s="279"/>
      <c r="F78" s="279"/>
      <c r="G78" s="279"/>
      <c r="H78" s="279"/>
      <c r="I78" s="279"/>
      <c r="J78" s="279"/>
      <c r="K78" s="279"/>
      <c r="L78" s="279"/>
      <c r="M78" s="279"/>
      <c r="N78" s="279"/>
      <c r="O78" s="279"/>
      <c r="Q78" s="37" t="s">
        <v>430</v>
      </c>
      <c r="R78" s="284"/>
      <c r="S78" s="284"/>
    </row>
    <row r="79" spans="1:19" hidden="1" outlineLevel="1">
      <c r="B79" s="285" t="s">
        <v>233</v>
      </c>
      <c r="C79" s="106" t="s">
        <v>221</v>
      </c>
      <c r="D79" s="284"/>
      <c r="E79" s="279"/>
      <c r="F79" s="279"/>
      <c r="G79" s="279"/>
      <c r="H79" s="279"/>
      <c r="I79" s="279"/>
      <c r="J79" s="279"/>
      <c r="K79" s="279"/>
      <c r="L79" s="279"/>
      <c r="M79" s="279"/>
      <c r="N79" s="279"/>
      <c r="O79" s="279"/>
      <c r="Q79" s="37" t="s">
        <v>430</v>
      </c>
      <c r="R79" s="284"/>
      <c r="S79" s="284"/>
    </row>
    <row r="80" spans="1:19" hidden="1" outlineLevel="1">
      <c r="B80" s="285" t="s">
        <v>234</v>
      </c>
      <c r="C80" s="106" t="s">
        <v>221</v>
      </c>
      <c r="D80" s="284"/>
      <c r="E80" s="279"/>
      <c r="F80" s="279"/>
      <c r="G80" s="279"/>
      <c r="H80" s="279"/>
      <c r="I80" s="279"/>
      <c r="J80" s="279"/>
      <c r="K80" s="279"/>
      <c r="L80" s="279"/>
      <c r="M80" s="279"/>
      <c r="N80" s="279"/>
      <c r="O80" s="279"/>
      <c r="Q80" s="37" t="s">
        <v>430</v>
      </c>
      <c r="R80" s="284"/>
      <c r="S80" s="284"/>
    </row>
    <row r="81" spans="1:19" hidden="1" outlineLevel="1">
      <c r="B81" s="285" t="s">
        <v>235</v>
      </c>
      <c r="C81" s="106" t="s">
        <v>221</v>
      </c>
      <c r="D81" s="284"/>
      <c r="E81" s="279"/>
      <c r="F81" s="279"/>
      <c r="G81" s="279"/>
      <c r="H81" s="279"/>
      <c r="I81" s="279"/>
      <c r="J81" s="279"/>
      <c r="K81" s="279"/>
      <c r="L81" s="279"/>
      <c r="M81" s="279"/>
      <c r="N81" s="279"/>
      <c r="O81" s="279"/>
      <c r="Q81" s="37" t="s">
        <v>430</v>
      </c>
      <c r="R81" s="284"/>
      <c r="S81" s="284"/>
    </row>
    <row r="82" spans="1:19" collapsed="1">
      <c r="B82" s="283" t="s">
        <v>236</v>
      </c>
      <c r="C82" s="106" t="s">
        <v>221</v>
      </c>
      <c r="D82" s="284"/>
      <c r="E82" s="279">
        <f>SUM(E83:E88)</f>
        <v>0</v>
      </c>
      <c r="F82" s="279">
        <f>SUM(F83:F88)</f>
        <v>0</v>
      </c>
      <c r="G82" s="279">
        <f t="shared" ref="G82:O82" si="12">SUM(G83:G88)</f>
        <v>0</v>
      </c>
      <c r="H82" s="279">
        <f t="shared" si="12"/>
        <v>0</v>
      </c>
      <c r="I82" s="279">
        <f t="shared" si="12"/>
        <v>0</v>
      </c>
      <c r="J82" s="279">
        <f t="shared" si="12"/>
        <v>0</v>
      </c>
      <c r="K82" s="279">
        <f t="shared" si="12"/>
        <v>0</v>
      </c>
      <c r="L82" s="279">
        <f t="shared" si="12"/>
        <v>0</v>
      </c>
      <c r="M82" s="279">
        <f t="shared" si="12"/>
        <v>0</v>
      </c>
      <c r="N82" s="279">
        <f t="shared" si="12"/>
        <v>0</v>
      </c>
      <c r="O82" s="279">
        <f t="shared" si="12"/>
        <v>0</v>
      </c>
      <c r="Q82" s="37" t="s">
        <v>430</v>
      </c>
      <c r="R82" s="284"/>
      <c r="S82" s="284"/>
    </row>
    <row r="83" spans="1:19" hidden="1" outlineLevel="1">
      <c r="B83" s="283" t="s">
        <v>237</v>
      </c>
      <c r="C83" s="106"/>
      <c r="D83" s="284"/>
      <c r="E83" s="284"/>
      <c r="F83" s="284"/>
      <c r="G83" s="284"/>
      <c r="H83" s="284"/>
      <c r="I83" s="284"/>
      <c r="J83" s="284"/>
      <c r="K83" s="284"/>
      <c r="L83" s="284"/>
      <c r="M83" s="284"/>
      <c r="N83" s="284"/>
      <c r="O83" s="284"/>
      <c r="Q83" s="301"/>
      <c r="R83" s="284"/>
      <c r="S83" s="284"/>
    </row>
    <row r="84" spans="1:19" hidden="1" outlineLevel="1">
      <c r="B84" s="283" t="s">
        <v>238</v>
      </c>
      <c r="C84" s="106"/>
      <c r="D84" s="284"/>
      <c r="E84" s="284"/>
      <c r="F84" s="284"/>
      <c r="G84" s="284"/>
      <c r="H84" s="284"/>
      <c r="I84" s="284"/>
      <c r="J84" s="284"/>
      <c r="K84" s="284"/>
      <c r="L84" s="284"/>
      <c r="M84" s="284"/>
      <c r="N84" s="284"/>
      <c r="O84" s="284"/>
      <c r="Q84" s="301"/>
      <c r="R84" s="284"/>
      <c r="S84" s="284"/>
    </row>
    <row r="85" spans="1:19" hidden="1" outlineLevel="1">
      <c r="B85" s="283" t="s">
        <v>239</v>
      </c>
      <c r="C85" s="106"/>
      <c r="D85" s="284"/>
      <c r="E85" s="284"/>
      <c r="F85" s="284"/>
      <c r="G85" s="284"/>
      <c r="H85" s="284"/>
      <c r="I85" s="284"/>
      <c r="J85" s="284"/>
      <c r="K85" s="284"/>
      <c r="L85" s="284"/>
      <c r="M85" s="284"/>
      <c r="N85" s="284"/>
      <c r="O85" s="284"/>
      <c r="Q85" s="301"/>
      <c r="R85" s="284"/>
      <c r="S85" s="284"/>
    </row>
    <row r="86" spans="1:19" hidden="1" outlineLevel="1">
      <c r="B86" s="283" t="s">
        <v>240</v>
      </c>
      <c r="C86" s="106"/>
      <c r="D86" s="284"/>
      <c r="E86" s="284"/>
      <c r="F86" s="284"/>
      <c r="G86" s="284"/>
      <c r="H86" s="284"/>
      <c r="I86" s="284"/>
      <c r="J86" s="284"/>
      <c r="K86" s="284"/>
      <c r="L86" s="284"/>
      <c r="M86" s="284"/>
      <c r="N86" s="284"/>
      <c r="O86" s="284"/>
      <c r="Q86" s="301"/>
      <c r="R86" s="284"/>
      <c r="S86" s="284"/>
    </row>
    <row r="87" spans="1:19" hidden="1" outlineLevel="1">
      <c r="B87" s="283" t="s">
        <v>241</v>
      </c>
      <c r="C87" s="106"/>
      <c r="D87" s="284"/>
      <c r="E87" s="284"/>
      <c r="F87" s="284"/>
      <c r="G87" s="284"/>
      <c r="H87" s="284"/>
      <c r="I87" s="284"/>
      <c r="J87" s="284"/>
      <c r="K87" s="284"/>
      <c r="L87" s="284"/>
      <c r="M87" s="284"/>
      <c r="N87" s="284"/>
      <c r="O87" s="284"/>
      <c r="Q87" s="301"/>
      <c r="R87" s="284"/>
      <c r="S87" s="284"/>
    </row>
    <row r="88" spans="1:19" hidden="1" outlineLevel="1">
      <c r="B88" s="283" t="s">
        <v>242</v>
      </c>
      <c r="C88" s="106"/>
      <c r="D88" s="284"/>
      <c r="E88" s="284"/>
      <c r="F88" s="284"/>
      <c r="G88" s="284"/>
      <c r="H88" s="284"/>
      <c r="I88" s="284"/>
      <c r="J88" s="284"/>
      <c r="K88" s="284"/>
      <c r="L88" s="284"/>
      <c r="M88" s="284"/>
      <c r="N88" s="284"/>
      <c r="O88" s="284"/>
      <c r="Q88" s="301"/>
      <c r="R88" s="284"/>
      <c r="S88" s="284"/>
    </row>
    <row r="89" spans="1:19" collapsed="1">
      <c r="A89" s="106">
        <v>1.5</v>
      </c>
      <c r="B89" s="287" t="s">
        <v>309</v>
      </c>
      <c r="C89" s="106"/>
      <c r="D89" s="288"/>
      <c r="E89" s="288"/>
      <c r="F89" s="288"/>
      <c r="G89" s="288"/>
      <c r="H89" s="288"/>
      <c r="I89" s="288"/>
      <c r="J89" s="288"/>
      <c r="K89" s="288"/>
      <c r="L89" s="288"/>
      <c r="M89" s="288"/>
      <c r="N89" s="288"/>
      <c r="O89" s="106"/>
      <c r="Q89" s="37" t="s">
        <v>425</v>
      </c>
      <c r="R89" s="284"/>
      <c r="S89" s="284"/>
    </row>
    <row r="90" spans="1:19">
      <c r="B90" s="289" t="s">
        <v>434</v>
      </c>
      <c r="C90" s="106" t="s">
        <v>211</v>
      </c>
      <c r="D90" s="288"/>
      <c r="E90" s="288">
        <f>SUM(E93:E95,E97,E99:E100,E102,E104,E106,E107,E109,E111,E112)</f>
        <v>0</v>
      </c>
      <c r="F90" s="288">
        <f t="shared" ref="F90:N90" si="13">SUM(F93:F95,F97,F99:F100,F102,F104,F106,F107)</f>
        <v>0</v>
      </c>
      <c r="G90" s="288">
        <f t="shared" si="13"/>
        <v>0</v>
      </c>
      <c r="H90" s="288">
        <f t="shared" si="13"/>
        <v>0</v>
      </c>
      <c r="I90" s="288">
        <f t="shared" si="13"/>
        <v>0</v>
      </c>
      <c r="J90" s="288">
        <f t="shared" si="13"/>
        <v>0</v>
      </c>
      <c r="K90" s="288">
        <f t="shared" si="13"/>
        <v>0</v>
      </c>
      <c r="L90" s="288">
        <f t="shared" si="13"/>
        <v>0</v>
      </c>
      <c r="M90" s="288">
        <f t="shared" si="13"/>
        <v>0</v>
      </c>
      <c r="N90" s="288">
        <f t="shared" si="13"/>
        <v>0</v>
      </c>
      <c r="O90" s="106"/>
      <c r="Q90" s="37" t="s">
        <v>425</v>
      </c>
      <c r="R90" s="284"/>
      <c r="S90" s="284"/>
    </row>
    <row r="91" spans="1:19" hidden="1" outlineLevel="1">
      <c r="B91" s="285" t="s">
        <v>312</v>
      </c>
      <c r="C91" s="106" t="s">
        <v>211</v>
      </c>
      <c r="D91" s="288"/>
      <c r="E91" s="288"/>
      <c r="F91" s="288"/>
      <c r="G91" s="288"/>
      <c r="H91" s="288"/>
      <c r="I91" s="288"/>
      <c r="J91" s="288"/>
      <c r="K91" s="288"/>
      <c r="L91" s="288"/>
      <c r="M91" s="288"/>
      <c r="N91" s="288"/>
      <c r="O91" s="106"/>
      <c r="Q91" s="37" t="s">
        <v>425</v>
      </c>
      <c r="R91" s="284"/>
      <c r="S91" s="284"/>
    </row>
    <row r="92" spans="1:19" hidden="1" outlineLevel="1">
      <c r="B92" s="290" t="s">
        <v>313</v>
      </c>
      <c r="C92" s="106" t="s">
        <v>211</v>
      </c>
      <c r="D92" s="288"/>
      <c r="E92" s="288"/>
      <c r="F92" s="288"/>
      <c r="G92" s="288"/>
      <c r="H92" s="288"/>
      <c r="I92" s="288"/>
      <c r="J92" s="288"/>
      <c r="K92" s="288"/>
      <c r="L92" s="288"/>
      <c r="M92" s="288"/>
      <c r="N92" s="288"/>
      <c r="O92" s="106"/>
      <c r="Q92" s="37" t="s">
        <v>425</v>
      </c>
      <c r="R92" s="284"/>
      <c r="S92" s="284"/>
    </row>
    <row r="93" spans="1:19" hidden="1" outlineLevel="1">
      <c r="B93" s="285" t="s">
        <v>314</v>
      </c>
      <c r="C93" s="106" t="s">
        <v>211</v>
      </c>
      <c r="D93" s="288"/>
      <c r="E93" s="288"/>
      <c r="F93" s="288"/>
      <c r="G93" s="288"/>
      <c r="H93" s="288"/>
      <c r="I93" s="288"/>
      <c r="J93" s="288"/>
      <c r="K93" s="288"/>
      <c r="L93" s="288"/>
      <c r="M93" s="288"/>
      <c r="N93" s="288"/>
      <c r="O93" s="106"/>
      <c r="Q93" s="37" t="s">
        <v>425</v>
      </c>
      <c r="R93" s="284"/>
      <c r="S93" s="284"/>
    </row>
    <row r="94" spans="1:19" hidden="1" outlineLevel="1">
      <c r="B94" s="285" t="s">
        <v>315</v>
      </c>
      <c r="C94" s="106" t="s">
        <v>211</v>
      </c>
      <c r="D94" s="288"/>
      <c r="E94" s="288"/>
      <c r="F94" s="288"/>
      <c r="G94" s="288"/>
      <c r="H94" s="288"/>
      <c r="I94" s="288"/>
      <c r="J94" s="288"/>
      <c r="K94" s="288"/>
      <c r="L94" s="288"/>
      <c r="M94" s="288"/>
      <c r="N94" s="288"/>
      <c r="O94" s="106"/>
      <c r="Q94" s="37" t="s">
        <v>425</v>
      </c>
      <c r="R94" s="284"/>
      <c r="S94" s="284"/>
    </row>
    <row r="95" spans="1:19" hidden="1" outlineLevel="1">
      <c r="B95" s="285" t="s">
        <v>316</v>
      </c>
      <c r="C95" s="106" t="s">
        <v>211</v>
      </c>
      <c r="D95" s="288"/>
      <c r="E95" s="288"/>
      <c r="F95" s="288"/>
      <c r="G95" s="288"/>
      <c r="H95" s="288"/>
      <c r="I95" s="288"/>
      <c r="J95" s="288"/>
      <c r="K95" s="288"/>
      <c r="L95" s="288"/>
      <c r="M95" s="288"/>
      <c r="N95" s="288"/>
      <c r="O95" s="106"/>
      <c r="Q95" s="37" t="s">
        <v>425</v>
      </c>
      <c r="R95" s="284"/>
      <c r="S95" s="284"/>
    </row>
    <row r="96" spans="1:19" hidden="1" outlineLevel="1">
      <c r="B96" s="290" t="s">
        <v>317</v>
      </c>
      <c r="C96" s="106" t="s">
        <v>211</v>
      </c>
      <c r="D96" s="288"/>
      <c r="E96" s="288"/>
      <c r="F96" s="288"/>
      <c r="G96" s="288"/>
      <c r="H96" s="288"/>
      <c r="I96" s="288"/>
      <c r="J96" s="288"/>
      <c r="K96" s="288"/>
      <c r="L96" s="288"/>
      <c r="M96" s="288"/>
      <c r="N96" s="288"/>
      <c r="O96" s="106"/>
      <c r="Q96" s="37" t="s">
        <v>425</v>
      </c>
      <c r="R96" s="284"/>
      <c r="S96" s="284"/>
    </row>
    <row r="97" spans="2:19" hidden="1" outlineLevel="1">
      <c r="B97" s="285" t="s">
        <v>318</v>
      </c>
      <c r="C97" s="106" t="s">
        <v>211</v>
      </c>
      <c r="D97" s="288"/>
      <c r="E97" s="288"/>
      <c r="F97" s="288"/>
      <c r="G97" s="288"/>
      <c r="H97" s="288"/>
      <c r="I97" s="288"/>
      <c r="J97" s="288"/>
      <c r="K97" s="288"/>
      <c r="L97" s="288"/>
      <c r="M97" s="288"/>
      <c r="N97" s="288"/>
      <c r="O97" s="106"/>
      <c r="Q97" s="37" t="s">
        <v>425</v>
      </c>
      <c r="R97" s="284"/>
      <c r="S97" s="284"/>
    </row>
    <row r="98" spans="2:19" hidden="1" outlineLevel="1">
      <c r="B98" s="285" t="s">
        <v>319</v>
      </c>
      <c r="C98" s="106" t="s">
        <v>211</v>
      </c>
      <c r="D98" s="288"/>
      <c r="E98" s="288"/>
      <c r="F98" s="288"/>
      <c r="G98" s="288"/>
      <c r="H98" s="288"/>
      <c r="I98" s="288"/>
      <c r="J98" s="288"/>
      <c r="K98" s="288"/>
      <c r="L98" s="288"/>
      <c r="M98" s="288"/>
      <c r="N98" s="288"/>
      <c r="O98" s="106"/>
      <c r="Q98" s="37" t="s">
        <v>425</v>
      </c>
      <c r="R98" s="284"/>
      <c r="S98" s="284"/>
    </row>
    <row r="99" spans="2:19" hidden="1" outlineLevel="1">
      <c r="B99" s="285" t="s">
        <v>320</v>
      </c>
      <c r="C99" s="106" t="s">
        <v>211</v>
      </c>
      <c r="D99" s="288"/>
      <c r="E99" s="288"/>
      <c r="F99" s="288"/>
      <c r="G99" s="288"/>
      <c r="H99" s="288"/>
      <c r="I99" s="288"/>
      <c r="J99" s="288"/>
      <c r="K99" s="288"/>
      <c r="L99" s="288"/>
      <c r="M99" s="288"/>
      <c r="N99" s="288"/>
      <c r="O99" s="106"/>
      <c r="Q99" s="37" t="s">
        <v>425</v>
      </c>
      <c r="R99" s="284"/>
      <c r="S99" s="284"/>
    </row>
    <row r="100" spans="2:19" hidden="1" outlineLevel="1">
      <c r="B100" s="285" t="s">
        <v>321</v>
      </c>
      <c r="C100" s="106" t="s">
        <v>211</v>
      </c>
      <c r="D100" s="288"/>
      <c r="E100" s="288"/>
      <c r="F100" s="288"/>
      <c r="G100" s="288"/>
      <c r="H100" s="288"/>
      <c r="I100" s="288"/>
      <c r="J100" s="288"/>
      <c r="K100" s="288"/>
      <c r="L100" s="288"/>
      <c r="M100" s="288"/>
      <c r="N100" s="288"/>
      <c r="O100" s="106"/>
      <c r="Q100" s="37" t="s">
        <v>425</v>
      </c>
      <c r="R100" s="284"/>
      <c r="S100" s="284"/>
    </row>
    <row r="101" spans="2:19" hidden="1" outlineLevel="1">
      <c r="B101" s="285" t="s">
        <v>322</v>
      </c>
      <c r="C101" s="106" t="s">
        <v>211</v>
      </c>
      <c r="D101" s="288"/>
      <c r="E101" s="288"/>
      <c r="F101" s="288"/>
      <c r="G101" s="288"/>
      <c r="H101" s="288"/>
      <c r="I101" s="288"/>
      <c r="J101" s="288"/>
      <c r="K101" s="288"/>
      <c r="L101" s="288"/>
      <c r="M101" s="288"/>
      <c r="N101" s="288"/>
      <c r="O101" s="106"/>
      <c r="Q101" s="37" t="s">
        <v>425</v>
      </c>
      <c r="R101" s="284"/>
      <c r="S101" s="284"/>
    </row>
    <row r="102" spans="2:19" hidden="1" outlineLevel="1">
      <c r="B102" s="285" t="s">
        <v>323</v>
      </c>
      <c r="C102" s="106" t="s">
        <v>211</v>
      </c>
      <c r="D102" s="288"/>
      <c r="E102" s="288"/>
      <c r="F102" s="288"/>
      <c r="G102" s="288"/>
      <c r="H102" s="288"/>
      <c r="I102" s="288"/>
      <c r="J102" s="288"/>
      <c r="K102" s="288"/>
      <c r="L102" s="288"/>
      <c r="M102" s="288"/>
      <c r="N102" s="288"/>
      <c r="O102" s="106"/>
      <c r="Q102" s="37" t="s">
        <v>425</v>
      </c>
      <c r="R102" s="284"/>
      <c r="S102" s="284"/>
    </row>
    <row r="103" spans="2:19" hidden="1" outlineLevel="1">
      <c r="B103" s="285" t="s">
        <v>324</v>
      </c>
      <c r="C103" s="106" t="s">
        <v>211</v>
      </c>
      <c r="D103" s="288"/>
      <c r="E103" s="288"/>
      <c r="F103" s="288"/>
      <c r="G103" s="288"/>
      <c r="H103" s="288"/>
      <c r="I103" s="288"/>
      <c r="J103" s="288"/>
      <c r="K103" s="288"/>
      <c r="L103" s="288"/>
      <c r="M103" s="288"/>
      <c r="N103" s="288"/>
      <c r="O103" s="106"/>
      <c r="Q103" s="37" t="s">
        <v>425</v>
      </c>
      <c r="R103" s="284"/>
      <c r="S103" s="284"/>
    </row>
    <row r="104" spans="2:19" hidden="1" outlineLevel="1">
      <c r="B104" s="290" t="s">
        <v>325</v>
      </c>
      <c r="C104" s="106" t="s">
        <v>211</v>
      </c>
      <c r="D104" s="288"/>
      <c r="E104" s="288"/>
      <c r="F104" s="288"/>
      <c r="G104" s="288"/>
      <c r="H104" s="288"/>
      <c r="I104" s="288"/>
      <c r="J104" s="288"/>
      <c r="K104" s="288"/>
      <c r="L104" s="288"/>
      <c r="M104" s="288"/>
      <c r="N104" s="288"/>
      <c r="O104" s="106"/>
      <c r="Q104" s="37" t="s">
        <v>425</v>
      </c>
      <c r="R104" s="284"/>
      <c r="S104" s="284"/>
    </row>
    <row r="105" spans="2:19" hidden="1" outlineLevel="1">
      <c r="B105" s="285" t="s">
        <v>316</v>
      </c>
      <c r="C105" s="106" t="s">
        <v>211</v>
      </c>
      <c r="D105" s="288"/>
      <c r="E105" s="288"/>
      <c r="F105" s="288"/>
      <c r="G105" s="288"/>
      <c r="H105" s="288"/>
      <c r="I105" s="288"/>
      <c r="J105" s="288"/>
      <c r="K105" s="288"/>
      <c r="L105" s="288"/>
      <c r="M105" s="288"/>
      <c r="N105" s="288"/>
      <c r="O105" s="106"/>
      <c r="Q105" s="37" t="s">
        <v>425</v>
      </c>
      <c r="R105" s="284"/>
      <c r="S105" s="284"/>
    </row>
    <row r="106" spans="2:19" hidden="1" outlineLevel="1">
      <c r="B106" s="290" t="s">
        <v>326</v>
      </c>
      <c r="C106" s="106" t="s">
        <v>211</v>
      </c>
      <c r="D106" s="288"/>
      <c r="E106" s="288"/>
      <c r="F106" s="288"/>
      <c r="G106" s="288"/>
      <c r="H106" s="288"/>
      <c r="I106" s="288"/>
      <c r="J106" s="288"/>
      <c r="K106" s="288"/>
      <c r="L106" s="288"/>
      <c r="M106" s="288"/>
      <c r="N106" s="288"/>
      <c r="O106" s="106"/>
      <c r="Q106" s="37" t="s">
        <v>425</v>
      </c>
    </row>
    <row r="107" spans="2:19" hidden="1" outlineLevel="1">
      <c r="B107" s="285" t="s">
        <v>316</v>
      </c>
      <c r="C107" s="106" t="s">
        <v>211</v>
      </c>
      <c r="D107" s="288"/>
      <c r="E107" s="288"/>
      <c r="F107" s="288"/>
      <c r="G107" s="288"/>
      <c r="H107" s="288"/>
      <c r="I107" s="288"/>
      <c r="J107" s="288"/>
      <c r="K107" s="288"/>
      <c r="L107" s="288"/>
      <c r="M107" s="288"/>
      <c r="N107" s="288"/>
      <c r="O107" s="106"/>
      <c r="Q107" s="37" t="s">
        <v>425</v>
      </c>
    </row>
    <row r="108" spans="2:19" hidden="1" outlineLevel="1">
      <c r="B108" s="290" t="s">
        <v>327</v>
      </c>
      <c r="C108" s="106" t="s">
        <v>211</v>
      </c>
      <c r="D108" s="288"/>
      <c r="E108" s="288"/>
      <c r="F108" s="288"/>
      <c r="G108" s="288"/>
      <c r="H108" s="288"/>
      <c r="I108" s="288"/>
      <c r="J108" s="288"/>
      <c r="K108" s="288"/>
      <c r="L108" s="288"/>
      <c r="M108" s="288"/>
      <c r="N108" s="288"/>
      <c r="O108" s="106"/>
      <c r="Q108" s="37" t="s">
        <v>425</v>
      </c>
    </row>
    <row r="109" spans="2:19" hidden="1" outlineLevel="1">
      <c r="B109" s="285" t="s">
        <v>328</v>
      </c>
      <c r="C109" s="106" t="s">
        <v>211</v>
      </c>
      <c r="D109" s="288"/>
      <c r="E109" s="288"/>
      <c r="F109" s="288"/>
      <c r="G109" s="288"/>
      <c r="H109" s="288"/>
      <c r="I109" s="288"/>
      <c r="J109" s="288"/>
      <c r="K109" s="288"/>
      <c r="L109" s="288"/>
      <c r="M109" s="288"/>
      <c r="N109" s="288"/>
      <c r="O109" s="106"/>
      <c r="Q109" s="37" t="s">
        <v>425</v>
      </c>
    </row>
    <row r="110" spans="2:19" hidden="1" outlineLevel="1">
      <c r="B110" s="290" t="s">
        <v>242</v>
      </c>
      <c r="C110" s="106" t="s">
        <v>211</v>
      </c>
      <c r="D110" s="288"/>
      <c r="E110" s="288"/>
      <c r="F110" s="288"/>
      <c r="G110" s="288"/>
      <c r="H110" s="288"/>
      <c r="I110" s="288"/>
      <c r="J110" s="288"/>
      <c r="K110" s="288"/>
      <c r="L110" s="288"/>
      <c r="M110" s="288"/>
      <c r="N110" s="288"/>
      <c r="O110" s="106"/>
      <c r="Q110" s="37" t="s">
        <v>425</v>
      </c>
    </row>
    <row r="111" spans="2:19" hidden="1" outlineLevel="1">
      <c r="B111" s="285" t="s">
        <v>329</v>
      </c>
      <c r="C111" s="106" t="s">
        <v>211</v>
      </c>
      <c r="D111" s="288"/>
      <c r="E111" s="288"/>
      <c r="F111" s="288"/>
      <c r="G111" s="288"/>
      <c r="H111" s="288"/>
      <c r="I111" s="288"/>
      <c r="J111" s="288"/>
      <c r="K111" s="288"/>
      <c r="L111" s="288"/>
      <c r="M111" s="288"/>
      <c r="N111" s="288"/>
      <c r="O111" s="106"/>
      <c r="Q111" s="37" t="s">
        <v>425</v>
      </c>
    </row>
    <row r="112" spans="2:19" hidden="1" outlineLevel="1">
      <c r="B112" s="290" t="s">
        <v>423</v>
      </c>
      <c r="C112" s="106" t="s">
        <v>211</v>
      </c>
      <c r="D112" s="288"/>
      <c r="E112" s="288"/>
      <c r="F112" s="288"/>
      <c r="G112" s="288"/>
      <c r="H112" s="288"/>
      <c r="I112" s="288"/>
      <c r="J112" s="288"/>
      <c r="K112" s="288"/>
      <c r="L112" s="288"/>
      <c r="M112" s="288"/>
      <c r="N112" s="288"/>
      <c r="O112" s="106"/>
      <c r="Q112" s="37" t="s">
        <v>425</v>
      </c>
    </row>
    <row r="113" spans="2:18" hidden="1" outlineLevel="1">
      <c r="B113" s="291" t="s">
        <v>330</v>
      </c>
      <c r="C113" s="106"/>
      <c r="D113" s="288"/>
      <c r="E113" s="288"/>
      <c r="F113" s="288"/>
      <c r="G113" s="288"/>
      <c r="H113" s="288"/>
      <c r="I113" s="288"/>
      <c r="J113" s="288"/>
      <c r="K113" s="288"/>
      <c r="L113" s="288"/>
      <c r="M113" s="288"/>
      <c r="N113" s="288"/>
      <c r="O113" s="106"/>
      <c r="Q113" s="37" t="s">
        <v>425</v>
      </c>
    </row>
    <row r="114" spans="2:18" hidden="1" outlineLevel="1">
      <c r="B114" s="106" t="s">
        <v>331</v>
      </c>
      <c r="C114" s="106" t="s">
        <v>211</v>
      </c>
      <c r="D114" s="288"/>
      <c r="E114" s="288"/>
      <c r="F114" s="288"/>
      <c r="G114" s="288"/>
      <c r="H114" s="288"/>
      <c r="I114" s="288"/>
      <c r="J114" s="288"/>
      <c r="K114" s="288"/>
      <c r="L114" s="288"/>
      <c r="M114" s="288"/>
      <c r="N114" s="288"/>
      <c r="O114" s="106"/>
      <c r="Q114" s="37" t="s">
        <v>425</v>
      </c>
    </row>
    <row r="115" spans="2:18" hidden="1" outlineLevel="1">
      <c r="B115" s="106" t="s">
        <v>332</v>
      </c>
      <c r="C115" s="106" t="s">
        <v>211</v>
      </c>
      <c r="D115" s="288"/>
      <c r="E115" s="288"/>
      <c r="F115" s="288"/>
      <c r="G115" s="288"/>
      <c r="H115" s="288"/>
      <c r="I115" s="288"/>
      <c r="J115" s="288"/>
      <c r="K115" s="288"/>
      <c r="L115" s="288"/>
      <c r="M115" s="288"/>
      <c r="N115" s="288"/>
      <c r="O115" s="106"/>
      <c r="Q115" s="37" t="s">
        <v>425</v>
      </c>
    </row>
    <row r="116" spans="2:18" hidden="1" outlineLevel="1">
      <c r="B116" s="106" t="s">
        <v>333</v>
      </c>
      <c r="C116" s="106" t="s">
        <v>211</v>
      </c>
      <c r="D116" s="288"/>
      <c r="E116" s="288"/>
      <c r="F116" s="288"/>
      <c r="G116" s="288"/>
      <c r="H116" s="288"/>
      <c r="I116" s="288"/>
      <c r="J116" s="288"/>
      <c r="K116" s="288"/>
      <c r="L116" s="288"/>
      <c r="M116" s="288"/>
      <c r="N116" s="288"/>
      <c r="O116" s="106"/>
      <c r="Q116" s="37" t="s">
        <v>425</v>
      </c>
    </row>
    <row r="117" spans="2:18" hidden="1" outlineLevel="1">
      <c r="B117" s="106" t="s">
        <v>334</v>
      </c>
      <c r="C117" s="106" t="s">
        <v>211</v>
      </c>
      <c r="D117" s="288"/>
      <c r="E117" s="288"/>
      <c r="F117" s="288"/>
      <c r="G117" s="288"/>
      <c r="H117" s="288"/>
      <c r="I117" s="288"/>
      <c r="J117" s="288"/>
      <c r="K117" s="288"/>
      <c r="L117" s="288"/>
      <c r="M117" s="288"/>
      <c r="N117" s="288"/>
      <c r="O117" s="106"/>
      <c r="Q117" s="37" t="s">
        <v>425</v>
      </c>
    </row>
    <row r="118" spans="2:18" collapsed="1">
      <c r="B118" s="289" t="s">
        <v>435</v>
      </c>
      <c r="C118" s="106" t="s">
        <v>211</v>
      </c>
      <c r="D118" s="288"/>
      <c r="E118" s="288">
        <f>SUM(E121:E126,E128,E130)</f>
        <v>0</v>
      </c>
      <c r="F118" s="288">
        <f t="shared" ref="F118:N118" si="14">SUM(F121:F126,F128,F130,F131)</f>
        <v>0</v>
      </c>
      <c r="G118" s="288">
        <f t="shared" si="14"/>
        <v>0</v>
      </c>
      <c r="H118" s="288">
        <f t="shared" si="14"/>
        <v>0</v>
      </c>
      <c r="I118" s="288">
        <f t="shared" si="14"/>
        <v>0</v>
      </c>
      <c r="J118" s="288">
        <f t="shared" si="14"/>
        <v>0</v>
      </c>
      <c r="K118" s="288">
        <f t="shared" si="14"/>
        <v>0</v>
      </c>
      <c r="L118" s="288">
        <f t="shared" si="14"/>
        <v>0</v>
      </c>
      <c r="M118" s="288">
        <f t="shared" si="14"/>
        <v>0</v>
      </c>
      <c r="N118" s="288">
        <f t="shared" si="14"/>
        <v>0</v>
      </c>
      <c r="O118" s="106"/>
      <c r="Q118" s="37" t="s">
        <v>425</v>
      </c>
      <c r="R118" s="284"/>
    </row>
    <row r="119" spans="2:18" hidden="1" outlineLevel="1">
      <c r="B119" s="285" t="s">
        <v>312</v>
      </c>
      <c r="C119" s="106" t="s">
        <v>211</v>
      </c>
      <c r="D119" s="288"/>
      <c r="E119" s="288"/>
      <c r="F119" s="288"/>
      <c r="G119" s="288"/>
      <c r="H119" s="288"/>
      <c r="I119" s="288"/>
      <c r="J119" s="288"/>
      <c r="K119" s="288"/>
      <c r="L119" s="288"/>
      <c r="M119" s="288"/>
      <c r="N119" s="288"/>
      <c r="O119" s="106"/>
      <c r="Q119" s="42" t="s">
        <v>425</v>
      </c>
    </row>
    <row r="120" spans="2:18" hidden="1" outlineLevel="1">
      <c r="B120" s="290" t="s">
        <v>317</v>
      </c>
      <c r="C120" s="106" t="s">
        <v>211</v>
      </c>
      <c r="D120" s="288"/>
      <c r="E120" s="288"/>
      <c r="F120" s="288"/>
      <c r="G120" s="288"/>
      <c r="H120" s="288"/>
      <c r="I120" s="288"/>
      <c r="J120" s="288"/>
      <c r="K120" s="288"/>
      <c r="L120" s="288"/>
      <c r="M120" s="288"/>
      <c r="N120" s="288"/>
      <c r="O120" s="106"/>
      <c r="Q120" s="42" t="s">
        <v>425</v>
      </c>
    </row>
    <row r="121" spans="2:18" hidden="1" outlineLevel="1">
      <c r="B121" s="285" t="s">
        <v>318</v>
      </c>
      <c r="C121" s="106" t="s">
        <v>211</v>
      </c>
      <c r="D121" s="288"/>
      <c r="E121" s="288"/>
      <c r="F121" s="288"/>
      <c r="G121" s="288"/>
      <c r="H121" s="288"/>
      <c r="I121" s="288"/>
      <c r="J121" s="288"/>
      <c r="K121" s="288"/>
      <c r="L121" s="288"/>
      <c r="M121" s="288"/>
      <c r="N121" s="288"/>
      <c r="O121" s="106"/>
      <c r="Q121" s="42" t="s">
        <v>425</v>
      </c>
    </row>
    <row r="122" spans="2:18" hidden="1" outlineLevel="1">
      <c r="B122" s="285" t="s">
        <v>319</v>
      </c>
      <c r="C122" s="106" t="s">
        <v>211</v>
      </c>
      <c r="D122" s="288"/>
      <c r="E122" s="288"/>
      <c r="F122" s="288"/>
      <c r="G122" s="288"/>
      <c r="H122" s="288"/>
      <c r="I122" s="288"/>
      <c r="J122" s="288"/>
      <c r="K122" s="288"/>
      <c r="L122" s="288"/>
      <c r="M122" s="288"/>
      <c r="N122" s="288"/>
      <c r="O122" s="106"/>
      <c r="Q122" s="42" t="s">
        <v>425</v>
      </c>
    </row>
    <row r="123" spans="2:18" hidden="1" outlineLevel="1">
      <c r="B123" s="285" t="s">
        <v>320</v>
      </c>
      <c r="C123" s="106" t="s">
        <v>211</v>
      </c>
      <c r="D123" s="288"/>
      <c r="E123" s="288"/>
      <c r="F123" s="288"/>
      <c r="G123" s="288"/>
      <c r="H123" s="288"/>
      <c r="I123" s="288"/>
      <c r="J123" s="288"/>
      <c r="K123" s="288"/>
      <c r="L123" s="288"/>
      <c r="M123" s="288"/>
      <c r="N123" s="288"/>
      <c r="O123" s="106"/>
      <c r="Q123" s="42" t="s">
        <v>425</v>
      </c>
    </row>
    <row r="124" spans="2:18" hidden="1" outlineLevel="1">
      <c r="B124" s="285" t="s">
        <v>321</v>
      </c>
      <c r="C124" s="106" t="s">
        <v>211</v>
      </c>
      <c r="D124" s="288"/>
      <c r="E124" s="288"/>
      <c r="F124" s="288"/>
      <c r="G124" s="288"/>
      <c r="H124" s="288"/>
      <c r="I124" s="288"/>
      <c r="J124" s="288"/>
      <c r="K124" s="288"/>
      <c r="L124" s="288"/>
      <c r="M124" s="288"/>
      <c r="N124" s="288"/>
      <c r="O124" s="106"/>
      <c r="Q124" s="42" t="s">
        <v>425</v>
      </c>
    </row>
    <row r="125" spans="2:18" hidden="1" outlineLevel="1">
      <c r="B125" s="285" t="s">
        <v>323</v>
      </c>
      <c r="C125" s="106" t="s">
        <v>211</v>
      </c>
      <c r="D125" s="288"/>
      <c r="E125" s="288"/>
      <c r="F125" s="288"/>
      <c r="G125" s="288"/>
      <c r="H125" s="288"/>
      <c r="I125" s="288"/>
      <c r="J125" s="288"/>
      <c r="K125" s="288"/>
      <c r="L125" s="288"/>
      <c r="M125" s="288"/>
      <c r="N125" s="288"/>
      <c r="O125" s="106"/>
      <c r="Q125" s="42" t="s">
        <v>425</v>
      </c>
    </row>
    <row r="126" spans="2:18" hidden="1" outlineLevel="1">
      <c r="B126" s="285" t="s">
        <v>324</v>
      </c>
      <c r="C126" s="106" t="s">
        <v>211</v>
      </c>
      <c r="D126" s="288"/>
      <c r="E126" s="288"/>
      <c r="F126" s="288"/>
      <c r="G126" s="288"/>
      <c r="H126" s="288"/>
      <c r="I126" s="288"/>
      <c r="J126" s="288"/>
      <c r="K126" s="288"/>
      <c r="L126" s="288"/>
      <c r="M126" s="288"/>
      <c r="N126" s="288"/>
      <c r="O126" s="106"/>
      <c r="Q126" s="42" t="s">
        <v>425</v>
      </c>
    </row>
    <row r="127" spans="2:18" hidden="1" outlineLevel="1">
      <c r="B127" s="290" t="s">
        <v>327</v>
      </c>
      <c r="C127" s="106" t="s">
        <v>211</v>
      </c>
      <c r="D127" s="288"/>
      <c r="E127" s="288"/>
      <c r="F127" s="288"/>
      <c r="G127" s="288"/>
      <c r="H127" s="288"/>
      <c r="I127" s="288"/>
      <c r="J127" s="288"/>
      <c r="K127" s="288"/>
      <c r="L127" s="288"/>
      <c r="M127" s="288"/>
      <c r="N127" s="288"/>
      <c r="O127" s="106"/>
      <c r="Q127" s="42" t="s">
        <v>425</v>
      </c>
    </row>
    <row r="128" spans="2:18" hidden="1" outlineLevel="1">
      <c r="B128" s="285" t="s">
        <v>328</v>
      </c>
      <c r="C128" s="106" t="s">
        <v>211</v>
      </c>
      <c r="D128" s="288"/>
      <c r="E128" s="288"/>
      <c r="F128" s="288"/>
      <c r="G128" s="288"/>
      <c r="H128" s="288"/>
      <c r="I128" s="288"/>
      <c r="J128" s="288"/>
      <c r="K128" s="288"/>
      <c r="L128" s="288"/>
      <c r="M128" s="288"/>
      <c r="N128" s="288"/>
      <c r="O128" s="106"/>
      <c r="Q128" s="42" t="s">
        <v>425</v>
      </c>
    </row>
    <row r="129" spans="2:17" hidden="1" outlineLevel="1">
      <c r="B129" s="290" t="s">
        <v>242</v>
      </c>
      <c r="C129" s="106" t="s">
        <v>211</v>
      </c>
      <c r="D129" s="288"/>
      <c r="E129" s="288"/>
      <c r="F129" s="288"/>
      <c r="G129" s="288"/>
      <c r="H129" s="288"/>
      <c r="I129" s="288"/>
      <c r="J129" s="288"/>
      <c r="K129" s="288"/>
      <c r="L129" s="288"/>
      <c r="M129" s="288"/>
      <c r="N129" s="288"/>
      <c r="O129" s="106"/>
      <c r="Q129" s="42" t="s">
        <v>425</v>
      </c>
    </row>
    <row r="130" spans="2:17" hidden="1" outlineLevel="1">
      <c r="B130" s="285" t="s">
        <v>329</v>
      </c>
      <c r="C130" s="106" t="s">
        <v>211</v>
      </c>
      <c r="D130" s="288"/>
      <c r="E130" s="288"/>
      <c r="F130" s="288"/>
      <c r="G130" s="288"/>
      <c r="H130" s="288"/>
      <c r="I130" s="288"/>
      <c r="J130" s="288"/>
      <c r="K130" s="288"/>
      <c r="L130" s="288"/>
      <c r="M130" s="288"/>
      <c r="N130" s="288"/>
      <c r="O130" s="106"/>
      <c r="Q130" s="42" t="s">
        <v>425</v>
      </c>
    </row>
    <row r="131" spans="2:17" hidden="1" outlineLevel="1">
      <c r="B131" s="291" t="s">
        <v>336</v>
      </c>
      <c r="C131" s="106"/>
      <c r="D131" s="288"/>
      <c r="E131" s="288"/>
      <c r="F131" s="288"/>
      <c r="G131" s="288"/>
      <c r="H131" s="288"/>
      <c r="I131" s="288"/>
      <c r="J131" s="288"/>
      <c r="K131" s="288"/>
      <c r="L131" s="288"/>
      <c r="M131" s="288"/>
      <c r="N131" s="288"/>
      <c r="O131" s="106"/>
      <c r="Q131" s="42" t="s">
        <v>425</v>
      </c>
    </row>
    <row r="132" spans="2:17" hidden="1" outlineLevel="1">
      <c r="B132" s="106" t="s">
        <v>331</v>
      </c>
      <c r="C132" s="106" t="s">
        <v>211</v>
      </c>
      <c r="D132" s="288"/>
      <c r="E132" s="288"/>
      <c r="F132" s="288"/>
      <c r="G132" s="288"/>
      <c r="H132" s="288"/>
      <c r="I132" s="288"/>
      <c r="J132" s="288"/>
      <c r="K132" s="288"/>
      <c r="L132" s="288"/>
      <c r="M132" s="288"/>
      <c r="N132" s="288"/>
      <c r="O132" s="106"/>
      <c r="Q132" s="42" t="s">
        <v>425</v>
      </c>
    </row>
    <row r="133" spans="2:17" hidden="1" outlineLevel="1">
      <c r="B133" s="106" t="s">
        <v>332</v>
      </c>
      <c r="C133" s="106" t="s">
        <v>211</v>
      </c>
      <c r="D133" s="288"/>
      <c r="E133" s="288"/>
      <c r="F133" s="288"/>
      <c r="G133" s="288"/>
      <c r="H133" s="288"/>
      <c r="I133" s="288"/>
      <c r="J133" s="288"/>
      <c r="K133" s="288"/>
      <c r="L133" s="288"/>
      <c r="M133" s="288"/>
      <c r="N133" s="288"/>
      <c r="O133" s="106"/>
      <c r="Q133" s="42" t="s">
        <v>425</v>
      </c>
    </row>
    <row r="134" spans="2:17" hidden="1" outlineLevel="1">
      <c r="B134" s="106" t="s">
        <v>333</v>
      </c>
      <c r="C134" s="106" t="s">
        <v>211</v>
      </c>
      <c r="D134" s="288"/>
      <c r="E134" s="288"/>
      <c r="F134" s="288"/>
      <c r="G134" s="288"/>
      <c r="H134" s="288"/>
      <c r="I134" s="288"/>
      <c r="J134" s="288"/>
      <c r="K134" s="288"/>
      <c r="L134" s="288"/>
      <c r="M134" s="288"/>
      <c r="N134" s="288"/>
      <c r="O134" s="106"/>
      <c r="Q134" s="42" t="s">
        <v>425</v>
      </c>
    </row>
    <row r="135" spans="2:17" hidden="1" outlineLevel="1">
      <c r="B135" s="292" t="s">
        <v>334</v>
      </c>
      <c r="C135" s="106" t="s">
        <v>211</v>
      </c>
      <c r="D135" s="293"/>
      <c r="E135" s="293"/>
      <c r="F135" s="293"/>
      <c r="G135" s="293"/>
      <c r="H135" s="293"/>
      <c r="I135" s="293"/>
      <c r="J135" s="293"/>
      <c r="K135" s="293"/>
      <c r="L135" s="293"/>
      <c r="M135" s="293"/>
      <c r="N135" s="293"/>
      <c r="O135" s="292"/>
      <c r="Q135" s="42" t="s">
        <v>425</v>
      </c>
    </row>
    <row r="136" spans="2:17" collapsed="1"/>
  </sheetData>
  <mergeCells count="1">
    <mergeCell ref="A1:Q1"/>
  </mergeCells>
  <conditionalFormatting sqref="B90:B91">
    <cfRule type="expression" dxfId="146" priority="22">
      <formula>OR($B90="Direct",$B90="Indirect")</formula>
    </cfRule>
  </conditionalFormatting>
  <conditionalFormatting sqref="B92:B112">
    <cfRule type="expression" dxfId="145" priority="9">
      <formula>OR($B92="Direct",$B92="Indirect")</formula>
    </cfRule>
  </conditionalFormatting>
  <conditionalFormatting sqref="B118:B119">
    <cfRule type="expression" dxfId="144" priority="7">
      <formula>OR($B118="Direct",$B118="Indirect")</formula>
    </cfRule>
  </conditionalFormatting>
  <conditionalFormatting sqref="B120:B130">
    <cfRule type="expression" dxfId="143" priority="1">
      <formula>OR($B120="Direct",$B120="Indirect")</formula>
    </cfRule>
  </conditionalFormatting>
  <conditionalFormatting sqref="B4:D5 B6:E9 B10:D26 B27:E30 B31:D47 B48:E51 B52:D68 B69:E72 B73:D82 B83:E88">
    <cfRule type="expression" dxfId="142" priority="38">
      <formula>OR($B4="Direct",$B4="Indirect")</formula>
    </cfRule>
  </conditionalFormatting>
  <conditionalFormatting sqref="B89:N89">
    <cfRule type="expression" dxfId="141" priority="26">
      <formula>OR($B89="Direct",$B89="Indirect")</formula>
    </cfRule>
  </conditionalFormatting>
  <conditionalFormatting sqref="E4:E5">
    <cfRule type="expression" dxfId="140" priority="27">
      <formula>OR($B4="Direct",$B4="Indirect")</formula>
    </cfRule>
  </conditionalFormatting>
  <conditionalFormatting sqref="E90:N90">
    <cfRule type="expression" dxfId="139" priority="25">
      <formula>OR($B90="Direct",$B90="Indirect")</formula>
    </cfRule>
  </conditionalFormatting>
  <conditionalFormatting sqref="E118:N118">
    <cfRule type="expression" dxfId="138" priority="24">
      <formula>OR($B118="Direct",$B118="Indirect")</formula>
    </cfRule>
  </conditionalFormatting>
  <conditionalFormatting sqref="F4:O88 E10:E26 E31:E47 E52:E68 E73:E82">
    <cfRule type="expression" dxfId="137" priority="30">
      <formula>OR($B4="Direct",$B4="Indirect")</formula>
    </cfRule>
  </conditionalFormatting>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5EA67-9362-41D6-BD97-76C206DC1BE1}">
  <sheetPr codeName="Folha16"/>
  <dimension ref="A1:S203"/>
  <sheetViews>
    <sheetView zoomScale="80" zoomScaleNormal="80" workbookViewId="0">
      <selection activeCell="B3" sqref="B3"/>
    </sheetView>
  </sheetViews>
  <sheetFormatPr defaultRowHeight="14.45" outlineLevelRow="1"/>
  <cols>
    <col min="1" max="1" width="8.7109375" style="3"/>
    <col min="2" max="2" width="62.140625" bestFit="1" customWidth="1"/>
    <col min="3" max="3" width="8.7109375" style="3"/>
    <col min="4" max="4" width="9.7109375" style="3" customWidth="1"/>
    <col min="5" max="5" width="17.85546875" style="3" customWidth="1"/>
    <col min="6" max="14" width="8.7109375" style="3"/>
    <col min="16" max="16" width="17.85546875" bestFit="1" customWidth="1"/>
    <col min="17" max="17" width="108" bestFit="1" customWidth="1"/>
    <col min="18" max="18" width="25.5703125" customWidth="1"/>
  </cols>
  <sheetData>
    <row r="1" spans="1:19" ht="18.600000000000001">
      <c r="A1" s="348" t="s">
        <v>436</v>
      </c>
      <c r="B1" s="348"/>
      <c r="C1" s="348"/>
      <c r="D1" s="348"/>
      <c r="E1" s="348"/>
      <c r="F1" s="348"/>
      <c r="G1" s="348"/>
      <c r="H1" s="348"/>
      <c r="I1" s="348"/>
      <c r="J1" s="348"/>
      <c r="K1" s="348"/>
      <c r="L1" s="348"/>
      <c r="M1" s="348"/>
      <c r="N1" s="348"/>
      <c r="O1" s="348"/>
      <c r="P1" s="348"/>
      <c r="Q1" s="348"/>
    </row>
    <row r="3" spans="1:19" s="161" customFormat="1" ht="29.1">
      <c r="A3" s="11">
        <v>1</v>
      </c>
      <c r="B3" s="308" t="s">
        <v>437</v>
      </c>
      <c r="C3" s="27" t="s">
        <v>136</v>
      </c>
      <c r="D3" s="27" t="s">
        <v>137</v>
      </c>
      <c r="E3" s="201" t="s">
        <v>138</v>
      </c>
      <c r="F3" s="27" t="s">
        <v>139</v>
      </c>
      <c r="G3" s="27" t="s">
        <v>140</v>
      </c>
      <c r="H3" s="27" t="s">
        <v>141</v>
      </c>
      <c r="I3" s="27" t="s">
        <v>142</v>
      </c>
      <c r="J3" s="27" t="s">
        <v>143</v>
      </c>
      <c r="K3" s="27" t="s">
        <v>144</v>
      </c>
      <c r="L3" s="27" t="s">
        <v>145</v>
      </c>
      <c r="M3" s="27" t="s">
        <v>146</v>
      </c>
      <c r="N3" s="27" t="s">
        <v>147</v>
      </c>
      <c r="O3" s="28" t="s">
        <v>148</v>
      </c>
      <c r="Q3" s="110" t="s">
        <v>149</v>
      </c>
      <c r="R3" s="111" t="s">
        <v>150</v>
      </c>
      <c r="S3" s="105" t="s">
        <v>151</v>
      </c>
    </row>
    <row r="4" spans="1:19">
      <c r="A4" s="11">
        <v>1.1000000000000001</v>
      </c>
      <c r="B4" s="94" t="s">
        <v>438</v>
      </c>
      <c r="C4" s="72"/>
      <c r="D4" s="72"/>
      <c r="E4" s="72"/>
      <c r="F4" s="72"/>
      <c r="G4" s="72"/>
      <c r="H4" s="72"/>
      <c r="I4" s="72"/>
      <c r="J4" s="72"/>
      <c r="K4" s="72"/>
      <c r="L4" s="72"/>
      <c r="M4" s="72"/>
      <c r="N4" s="72"/>
      <c r="O4" s="95"/>
      <c r="Q4" s="8" t="s">
        <v>439</v>
      </c>
      <c r="R4" s="11"/>
      <c r="S4" s="11"/>
    </row>
    <row r="5" spans="1:19">
      <c r="B5" s="15" t="s">
        <v>440</v>
      </c>
      <c r="C5" s="11" t="s">
        <v>221</v>
      </c>
      <c r="D5" s="11"/>
      <c r="E5" s="11"/>
      <c r="F5" s="11"/>
      <c r="G5" s="11"/>
      <c r="H5" s="11"/>
      <c r="I5" s="11"/>
      <c r="J5" s="11"/>
      <c r="K5" s="11"/>
      <c r="L5" s="11"/>
      <c r="M5" s="11"/>
      <c r="N5" s="11"/>
      <c r="O5" s="19"/>
      <c r="Q5" s="8" t="s">
        <v>439</v>
      </c>
      <c r="R5" s="11"/>
      <c r="S5" s="11"/>
    </row>
    <row r="6" spans="1:19">
      <c r="B6" s="15" t="s">
        <v>441</v>
      </c>
      <c r="C6" s="11" t="s">
        <v>221</v>
      </c>
      <c r="D6" s="11"/>
      <c r="E6" s="11"/>
      <c r="F6" s="11"/>
      <c r="G6" s="11"/>
      <c r="H6" s="11"/>
      <c r="I6" s="11"/>
      <c r="J6" s="11"/>
      <c r="K6" s="11"/>
      <c r="L6" s="11"/>
      <c r="M6" s="11"/>
      <c r="N6" s="11"/>
      <c r="O6" s="19"/>
      <c r="Q6" s="8" t="s">
        <v>439</v>
      </c>
      <c r="R6" s="11"/>
      <c r="S6" s="11"/>
    </row>
    <row r="7" spans="1:19" hidden="1" outlineLevel="1">
      <c r="B7" s="84" t="s">
        <v>228</v>
      </c>
      <c r="C7" s="11" t="s">
        <v>221</v>
      </c>
      <c r="D7" s="11"/>
      <c r="E7" s="11"/>
      <c r="F7" s="11"/>
      <c r="G7" s="11"/>
      <c r="H7" s="11"/>
      <c r="I7" s="11"/>
      <c r="J7" s="11"/>
      <c r="K7" s="11"/>
      <c r="L7" s="11"/>
      <c r="M7" s="11"/>
      <c r="N7" s="11"/>
      <c r="O7" s="19"/>
      <c r="Q7" s="8" t="s">
        <v>439</v>
      </c>
      <c r="R7" s="11"/>
      <c r="S7" s="11"/>
    </row>
    <row r="8" spans="1:19" hidden="1" outlineLevel="1">
      <c r="B8" s="84" t="s">
        <v>229</v>
      </c>
      <c r="C8" s="11" t="s">
        <v>221</v>
      </c>
      <c r="D8" s="11"/>
      <c r="E8" s="11"/>
      <c r="F8" s="11"/>
      <c r="G8" s="11"/>
      <c r="H8" s="11"/>
      <c r="I8" s="11"/>
      <c r="J8" s="11"/>
      <c r="K8" s="11"/>
      <c r="L8" s="11"/>
      <c r="M8" s="11"/>
      <c r="N8" s="11"/>
      <c r="O8" s="19"/>
      <c r="Q8" s="8" t="s">
        <v>439</v>
      </c>
      <c r="R8" s="11"/>
      <c r="S8" s="11"/>
    </row>
    <row r="9" spans="1:19" hidden="1" outlineLevel="1">
      <c r="B9" s="84" t="s">
        <v>230</v>
      </c>
      <c r="C9" s="11" t="s">
        <v>221</v>
      </c>
      <c r="D9" s="11"/>
      <c r="E9" s="11"/>
      <c r="F9" s="11"/>
      <c r="G9" s="11"/>
      <c r="H9" s="11"/>
      <c r="I9" s="11"/>
      <c r="J9" s="11"/>
      <c r="K9" s="11"/>
      <c r="L9" s="11"/>
      <c r="M9" s="11"/>
      <c r="N9" s="11"/>
      <c r="O9" s="19"/>
      <c r="Q9" s="8" t="s">
        <v>439</v>
      </c>
      <c r="R9" s="11"/>
      <c r="S9" s="11"/>
    </row>
    <row r="10" spans="1:19" hidden="1" outlineLevel="1">
      <c r="B10" s="84" t="s">
        <v>233</v>
      </c>
      <c r="C10" s="11" t="s">
        <v>221</v>
      </c>
      <c r="D10" s="11"/>
      <c r="E10" s="11"/>
      <c r="F10" s="11"/>
      <c r="G10" s="11"/>
      <c r="H10" s="11"/>
      <c r="I10" s="11"/>
      <c r="J10" s="11"/>
      <c r="K10" s="11"/>
      <c r="L10" s="11"/>
      <c r="M10" s="11"/>
      <c r="N10" s="11"/>
      <c r="O10" s="19"/>
      <c r="Q10" s="8" t="s">
        <v>439</v>
      </c>
      <c r="R10" s="11"/>
      <c r="S10" s="11"/>
    </row>
    <row r="11" spans="1:19" hidden="1" outlineLevel="1">
      <c r="B11" s="84" t="s">
        <v>442</v>
      </c>
      <c r="C11" s="11" t="s">
        <v>221</v>
      </c>
      <c r="D11" s="11"/>
      <c r="E11" s="11"/>
      <c r="F11" s="11"/>
      <c r="G11" s="11"/>
      <c r="H11" s="11"/>
      <c r="I11" s="11"/>
      <c r="J11" s="11"/>
      <c r="K11" s="11"/>
      <c r="L11" s="11"/>
      <c r="M11" s="11"/>
      <c r="N11" s="11"/>
      <c r="O11" s="19"/>
      <c r="Q11" s="8" t="s">
        <v>439</v>
      </c>
      <c r="R11" s="8"/>
      <c r="S11" s="8"/>
    </row>
    <row r="12" spans="1:19" hidden="1" outlineLevel="1">
      <c r="B12" s="84" t="s">
        <v>277</v>
      </c>
      <c r="C12" s="11" t="s">
        <v>221</v>
      </c>
      <c r="D12" s="11"/>
      <c r="E12" s="11"/>
      <c r="F12" s="11"/>
      <c r="G12" s="11"/>
      <c r="H12" s="11"/>
      <c r="I12" s="11"/>
      <c r="J12" s="11"/>
      <c r="K12" s="11"/>
      <c r="L12" s="11"/>
      <c r="M12" s="11"/>
      <c r="N12" s="11"/>
      <c r="O12" s="19"/>
      <c r="Q12" s="8" t="s">
        <v>439</v>
      </c>
      <c r="R12" s="8"/>
      <c r="S12" s="8"/>
    </row>
    <row r="13" spans="1:19" collapsed="1">
      <c r="B13" s="15" t="s">
        <v>443</v>
      </c>
      <c r="C13" s="11" t="s">
        <v>221</v>
      </c>
      <c r="D13" s="11"/>
      <c r="E13" s="11"/>
      <c r="F13" s="11"/>
      <c r="G13" s="11"/>
      <c r="H13" s="11"/>
      <c r="I13" s="11"/>
      <c r="J13" s="11"/>
      <c r="K13" s="11"/>
      <c r="L13" s="11"/>
      <c r="M13" s="11"/>
      <c r="N13" s="11"/>
      <c r="O13" s="19"/>
      <c r="Q13" s="8" t="s">
        <v>439</v>
      </c>
      <c r="R13" s="8"/>
    </row>
    <row r="14" spans="1:19" hidden="1" outlineLevel="1">
      <c r="B14" s="84" t="s">
        <v>444</v>
      </c>
      <c r="C14" s="11" t="s">
        <v>221</v>
      </c>
      <c r="D14" s="11"/>
      <c r="E14" s="11"/>
      <c r="F14" s="11"/>
      <c r="G14" s="11"/>
      <c r="H14" s="11"/>
      <c r="I14" s="11"/>
      <c r="J14" s="11"/>
      <c r="K14" s="11"/>
      <c r="L14" s="11"/>
      <c r="M14" s="11"/>
      <c r="N14" s="11"/>
      <c r="O14" s="19"/>
      <c r="Q14" s="8" t="s">
        <v>439</v>
      </c>
      <c r="R14" s="8"/>
    </row>
    <row r="15" spans="1:19" hidden="1" outlineLevel="1">
      <c r="B15" s="84" t="s">
        <v>445</v>
      </c>
      <c r="C15" s="11" t="s">
        <v>221</v>
      </c>
      <c r="D15" s="11"/>
      <c r="E15" s="11"/>
      <c r="F15" s="11"/>
      <c r="G15" s="11"/>
      <c r="H15" s="11"/>
      <c r="I15" s="11"/>
      <c r="J15" s="11"/>
      <c r="K15" s="11"/>
      <c r="L15" s="11"/>
      <c r="M15" s="11"/>
      <c r="N15" s="11"/>
      <c r="O15" s="19"/>
      <c r="Q15" s="8" t="s">
        <v>439</v>
      </c>
      <c r="R15" s="8"/>
    </row>
    <row r="16" spans="1:19" hidden="1" outlineLevel="1">
      <c r="B16" s="84" t="s">
        <v>446</v>
      </c>
      <c r="C16" s="11" t="s">
        <v>221</v>
      </c>
      <c r="D16" s="11"/>
      <c r="E16" s="11"/>
      <c r="F16" s="11"/>
      <c r="G16" s="11"/>
      <c r="H16" s="11"/>
      <c r="I16" s="11"/>
      <c r="J16" s="11"/>
      <c r="K16" s="11"/>
      <c r="L16" s="11"/>
      <c r="M16" s="11"/>
      <c r="N16" s="11"/>
      <c r="O16" s="19"/>
      <c r="Q16" s="8" t="s">
        <v>439</v>
      </c>
      <c r="R16" s="8"/>
    </row>
    <row r="17" spans="2:18" hidden="1" outlineLevel="1">
      <c r="B17" s="84" t="s">
        <v>242</v>
      </c>
      <c r="C17" s="11" t="s">
        <v>221</v>
      </c>
      <c r="D17" s="11"/>
      <c r="E17" s="11"/>
      <c r="F17" s="11"/>
      <c r="G17" s="11"/>
      <c r="H17" s="11"/>
      <c r="I17" s="11"/>
      <c r="J17" s="11"/>
      <c r="K17" s="11"/>
      <c r="L17" s="11"/>
      <c r="M17" s="11"/>
      <c r="N17" s="11"/>
      <c r="O17" s="19"/>
      <c r="Q17" s="8" t="s">
        <v>439</v>
      </c>
      <c r="R17" s="8"/>
    </row>
    <row r="18" spans="2:18" hidden="1" outlineLevel="1">
      <c r="B18" s="84" t="s">
        <v>447</v>
      </c>
      <c r="C18" s="11" t="s">
        <v>221</v>
      </c>
      <c r="D18" s="11"/>
      <c r="E18" s="11"/>
      <c r="F18" s="11"/>
      <c r="G18" s="11"/>
      <c r="H18" s="11"/>
      <c r="I18" s="11"/>
      <c r="J18" s="11"/>
      <c r="K18" s="11"/>
      <c r="L18" s="11"/>
      <c r="M18" s="11"/>
      <c r="N18" s="11"/>
      <c r="O18" s="19"/>
      <c r="Q18" s="8" t="s">
        <v>439</v>
      </c>
      <c r="R18" s="8"/>
    </row>
    <row r="19" spans="2:18" hidden="1" outlineLevel="1">
      <c r="B19" s="84" t="s">
        <v>240</v>
      </c>
      <c r="C19" s="11" t="s">
        <v>221</v>
      </c>
      <c r="D19" s="11"/>
      <c r="E19" s="11"/>
      <c r="F19" s="11"/>
      <c r="G19" s="11"/>
      <c r="H19" s="11"/>
      <c r="I19" s="11"/>
      <c r="J19" s="11"/>
      <c r="K19" s="11"/>
      <c r="L19" s="11"/>
      <c r="M19" s="11"/>
      <c r="N19" s="11"/>
      <c r="O19" s="19"/>
      <c r="Q19" s="8" t="s">
        <v>439</v>
      </c>
      <c r="R19" s="8"/>
    </row>
    <row r="20" spans="2:18" hidden="1" outlineLevel="1">
      <c r="B20" s="84" t="s">
        <v>277</v>
      </c>
      <c r="C20" s="11" t="s">
        <v>221</v>
      </c>
      <c r="D20" s="11"/>
      <c r="E20" s="11"/>
      <c r="F20" s="11"/>
      <c r="G20" s="11"/>
      <c r="H20" s="11"/>
      <c r="I20" s="11"/>
      <c r="J20" s="11"/>
      <c r="K20" s="11"/>
      <c r="L20" s="11"/>
      <c r="M20" s="11"/>
      <c r="N20" s="11"/>
      <c r="O20" s="19"/>
      <c r="Q20" s="8" t="s">
        <v>439</v>
      </c>
      <c r="R20" s="8"/>
    </row>
    <row r="21" spans="2:18" collapsed="1">
      <c r="B21" s="83" t="s">
        <v>448</v>
      </c>
      <c r="C21" s="11" t="s">
        <v>211</v>
      </c>
      <c r="D21" s="11"/>
      <c r="E21" s="11"/>
      <c r="F21" s="11"/>
      <c r="G21" s="11"/>
      <c r="H21" s="11"/>
      <c r="I21" s="11"/>
      <c r="J21" s="11"/>
      <c r="K21" s="11"/>
      <c r="L21" s="11"/>
      <c r="M21" s="11"/>
      <c r="N21" s="11"/>
      <c r="O21" s="19"/>
      <c r="Q21" s="8" t="s">
        <v>439</v>
      </c>
      <c r="R21" s="8"/>
    </row>
    <row r="22" spans="2:18" hidden="1" outlineLevel="1">
      <c r="B22" s="84" t="s">
        <v>228</v>
      </c>
      <c r="C22" s="11" t="s">
        <v>211</v>
      </c>
      <c r="D22" s="11"/>
      <c r="E22" s="11"/>
      <c r="F22" s="11"/>
      <c r="G22" s="11"/>
      <c r="H22" s="11"/>
      <c r="I22" s="11"/>
      <c r="J22" s="11"/>
      <c r="K22" s="11"/>
      <c r="L22" s="11"/>
      <c r="M22" s="11"/>
      <c r="N22" s="11"/>
      <c r="O22" s="19"/>
      <c r="Q22" s="8" t="s">
        <v>439</v>
      </c>
      <c r="R22" s="8"/>
    </row>
    <row r="23" spans="2:18" hidden="1" outlineLevel="1">
      <c r="B23" s="84" t="s">
        <v>229</v>
      </c>
      <c r="C23" s="11" t="s">
        <v>211</v>
      </c>
      <c r="D23" s="11"/>
      <c r="E23" s="11"/>
      <c r="F23" s="11"/>
      <c r="G23" s="11"/>
      <c r="H23" s="11"/>
      <c r="I23" s="11"/>
      <c r="J23" s="11"/>
      <c r="K23" s="11"/>
      <c r="L23" s="11"/>
      <c r="M23" s="11"/>
      <c r="N23" s="11"/>
      <c r="O23" s="19"/>
      <c r="Q23" s="8" t="s">
        <v>439</v>
      </c>
      <c r="R23" s="8"/>
    </row>
    <row r="24" spans="2:18" hidden="1" outlineLevel="1">
      <c r="B24" s="84" t="s">
        <v>230</v>
      </c>
      <c r="C24" s="11" t="s">
        <v>211</v>
      </c>
      <c r="D24" s="11"/>
      <c r="E24" s="11"/>
      <c r="F24" s="11"/>
      <c r="G24" s="11"/>
      <c r="H24" s="11"/>
      <c r="I24" s="11"/>
      <c r="J24" s="11"/>
      <c r="K24" s="11"/>
      <c r="L24" s="11"/>
      <c r="M24" s="11"/>
      <c r="N24" s="11"/>
      <c r="O24" s="19"/>
      <c r="Q24" s="8" t="s">
        <v>439</v>
      </c>
      <c r="R24" s="8"/>
    </row>
    <row r="25" spans="2:18" hidden="1" outlineLevel="1">
      <c r="B25" s="84" t="s">
        <v>233</v>
      </c>
      <c r="C25" s="11" t="s">
        <v>211</v>
      </c>
      <c r="D25" s="11"/>
      <c r="E25" s="11"/>
      <c r="F25" s="11"/>
      <c r="G25" s="11"/>
      <c r="H25" s="11"/>
      <c r="I25" s="11"/>
      <c r="J25" s="11"/>
      <c r="K25" s="11"/>
      <c r="L25" s="11"/>
      <c r="M25" s="11"/>
      <c r="N25" s="11"/>
      <c r="O25" s="19"/>
      <c r="Q25" s="8" t="s">
        <v>439</v>
      </c>
      <c r="R25" s="8"/>
    </row>
    <row r="26" spans="2:18" hidden="1" outlineLevel="1">
      <c r="B26" s="84" t="s">
        <v>442</v>
      </c>
      <c r="C26" s="11" t="s">
        <v>211</v>
      </c>
      <c r="D26" s="11"/>
      <c r="E26" s="11"/>
      <c r="F26" s="11"/>
      <c r="G26" s="11"/>
      <c r="H26" s="11"/>
      <c r="I26" s="11"/>
      <c r="J26" s="11"/>
      <c r="K26" s="11"/>
      <c r="L26" s="11"/>
      <c r="M26" s="11"/>
      <c r="N26" s="11"/>
      <c r="O26" s="19"/>
      <c r="Q26" s="8" t="s">
        <v>439</v>
      </c>
      <c r="R26" s="8"/>
    </row>
    <row r="27" spans="2:18" hidden="1" outlineLevel="1">
      <c r="B27" s="84" t="s">
        <v>277</v>
      </c>
      <c r="C27" s="11" t="s">
        <v>211</v>
      </c>
      <c r="D27" s="11"/>
      <c r="E27" s="11"/>
      <c r="F27" s="11"/>
      <c r="G27" s="11"/>
      <c r="H27" s="11"/>
      <c r="I27" s="11"/>
      <c r="J27" s="11"/>
      <c r="K27" s="11"/>
      <c r="L27" s="11"/>
      <c r="M27" s="11"/>
      <c r="N27" s="11"/>
      <c r="O27" s="19"/>
      <c r="Q27" s="8" t="s">
        <v>439</v>
      </c>
      <c r="R27" s="8"/>
    </row>
    <row r="28" spans="2:18" collapsed="1">
      <c r="B28" s="15" t="s">
        <v>449</v>
      </c>
      <c r="C28" s="11" t="s">
        <v>211</v>
      </c>
      <c r="D28" s="11"/>
      <c r="E28" s="11"/>
      <c r="F28" s="11"/>
      <c r="G28" s="11"/>
      <c r="H28" s="11"/>
      <c r="I28" s="11"/>
      <c r="J28" s="11"/>
      <c r="K28" s="11"/>
      <c r="L28" s="11"/>
      <c r="M28" s="11"/>
      <c r="N28" s="11"/>
      <c r="O28" s="19"/>
      <c r="Q28" s="8" t="s">
        <v>439</v>
      </c>
      <c r="R28" s="8"/>
    </row>
    <row r="29" spans="2:18" hidden="1" outlineLevel="1">
      <c r="B29" s="84" t="s">
        <v>444</v>
      </c>
      <c r="C29" s="11" t="s">
        <v>450</v>
      </c>
      <c r="D29" s="11"/>
      <c r="E29" s="11"/>
      <c r="F29" s="11"/>
      <c r="G29" s="11"/>
      <c r="H29" s="11"/>
      <c r="I29" s="11"/>
      <c r="J29" s="11"/>
      <c r="K29" s="11"/>
      <c r="L29" s="11"/>
      <c r="M29" s="11"/>
      <c r="N29" s="11"/>
      <c r="O29" s="19"/>
      <c r="Q29" s="8" t="s">
        <v>439</v>
      </c>
      <c r="R29" s="8"/>
    </row>
    <row r="30" spans="2:18" hidden="1" outlineLevel="1">
      <c r="B30" s="84" t="s">
        <v>445</v>
      </c>
      <c r="C30" s="11" t="s">
        <v>450</v>
      </c>
      <c r="D30" s="11"/>
      <c r="E30" s="11"/>
      <c r="F30" s="11"/>
      <c r="G30" s="11"/>
      <c r="H30" s="11"/>
      <c r="I30" s="11"/>
      <c r="J30" s="11"/>
      <c r="K30" s="11"/>
      <c r="L30" s="11"/>
      <c r="M30" s="11"/>
      <c r="N30" s="11"/>
      <c r="O30" s="19"/>
      <c r="Q30" s="8" t="s">
        <v>439</v>
      </c>
      <c r="R30" s="8"/>
    </row>
    <row r="31" spans="2:18" hidden="1" outlineLevel="1">
      <c r="B31" s="84" t="s">
        <v>446</v>
      </c>
      <c r="C31" s="11" t="s">
        <v>450</v>
      </c>
      <c r="D31" s="11"/>
      <c r="E31" s="11"/>
      <c r="F31" s="11"/>
      <c r="G31" s="11"/>
      <c r="H31" s="11"/>
      <c r="I31" s="11"/>
      <c r="J31" s="11"/>
      <c r="K31" s="11"/>
      <c r="L31" s="11"/>
      <c r="M31" s="11"/>
      <c r="N31" s="11"/>
      <c r="O31" s="19"/>
      <c r="Q31" s="8" t="s">
        <v>439</v>
      </c>
      <c r="R31" s="8"/>
    </row>
    <row r="32" spans="2:18" hidden="1" outlineLevel="1">
      <c r="B32" s="84" t="s">
        <v>242</v>
      </c>
      <c r="C32" s="11" t="s">
        <v>450</v>
      </c>
      <c r="D32" s="11"/>
      <c r="E32" s="11"/>
      <c r="F32" s="11"/>
      <c r="G32" s="11"/>
      <c r="H32" s="11"/>
      <c r="I32" s="11"/>
      <c r="J32" s="11"/>
      <c r="K32" s="11"/>
      <c r="L32" s="11"/>
      <c r="M32" s="11"/>
      <c r="N32" s="11"/>
      <c r="O32" s="19"/>
      <c r="Q32" s="8" t="s">
        <v>439</v>
      </c>
      <c r="R32" s="8"/>
    </row>
    <row r="33" spans="2:18" hidden="1" outlineLevel="1">
      <c r="B33" s="84" t="s">
        <v>447</v>
      </c>
      <c r="C33" s="11" t="s">
        <v>450</v>
      </c>
      <c r="D33" s="11"/>
      <c r="E33" s="11"/>
      <c r="F33" s="11"/>
      <c r="G33" s="11"/>
      <c r="H33" s="11"/>
      <c r="I33" s="11"/>
      <c r="J33" s="11"/>
      <c r="K33" s="11"/>
      <c r="L33" s="11"/>
      <c r="M33" s="11"/>
      <c r="N33" s="11"/>
      <c r="O33" s="19"/>
      <c r="Q33" s="8" t="s">
        <v>439</v>
      </c>
      <c r="R33" s="8"/>
    </row>
    <row r="34" spans="2:18" hidden="1" outlineLevel="1">
      <c r="B34" s="84" t="s">
        <v>277</v>
      </c>
      <c r="C34" s="11" t="s">
        <v>450</v>
      </c>
      <c r="D34" s="11"/>
      <c r="E34" s="11"/>
      <c r="F34" s="11"/>
      <c r="G34" s="11"/>
      <c r="H34" s="11"/>
      <c r="I34" s="11"/>
      <c r="J34" s="11"/>
      <c r="K34" s="11"/>
      <c r="L34" s="11"/>
      <c r="M34" s="11"/>
      <c r="N34" s="11"/>
      <c r="O34" s="19"/>
      <c r="Q34" s="8" t="s">
        <v>439</v>
      </c>
      <c r="R34" s="8"/>
    </row>
    <row r="35" spans="2:18" collapsed="1">
      <c r="B35" s="83" t="s">
        <v>451</v>
      </c>
      <c r="C35" s="11" t="s">
        <v>452</v>
      </c>
      <c r="D35" s="11"/>
      <c r="E35" s="11"/>
      <c r="F35" s="11"/>
      <c r="G35" s="11"/>
      <c r="H35" s="11"/>
      <c r="I35" s="11"/>
      <c r="J35" s="11"/>
      <c r="K35" s="11"/>
      <c r="L35" s="11"/>
      <c r="M35" s="11"/>
      <c r="N35" s="11"/>
      <c r="O35" s="19"/>
      <c r="Q35" s="8" t="s">
        <v>439</v>
      </c>
      <c r="R35" s="8"/>
    </row>
    <row r="36" spans="2:18" hidden="1" outlineLevel="1">
      <c r="B36" s="84" t="s">
        <v>228</v>
      </c>
      <c r="C36" s="11" t="s">
        <v>452</v>
      </c>
      <c r="D36" s="11"/>
      <c r="E36" s="11"/>
      <c r="F36" s="11"/>
      <c r="G36" s="11"/>
      <c r="H36" s="11"/>
      <c r="I36" s="11"/>
      <c r="J36" s="11"/>
      <c r="K36" s="11"/>
      <c r="L36" s="11"/>
      <c r="M36" s="11"/>
      <c r="N36" s="11"/>
      <c r="O36" s="19"/>
      <c r="Q36" s="8" t="s">
        <v>439</v>
      </c>
      <c r="R36" s="8"/>
    </row>
    <row r="37" spans="2:18" hidden="1" outlineLevel="1">
      <c r="B37" s="84" t="s">
        <v>229</v>
      </c>
      <c r="C37" s="11" t="s">
        <v>452</v>
      </c>
      <c r="D37" s="11"/>
      <c r="E37" s="11"/>
      <c r="F37" s="11"/>
      <c r="G37" s="11"/>
      <c r="H37" s="11"/>
      <c r="I37" s="11"/>
      <c r="J37" s="11"/>
      <c r="K37" s="11"/>
      <c r="L37" s="11"/>
      <c r="M37" s="11"/>
      <c r="N37" s="11"/>
      <c r="O37" s="19"/>
      <c r="Q37" s="8" t="s">
        <v>439</v>
      </c>
      <c r="R37" s="8"/>
    </row>
    <row r="38" spans="2:18" hidden="1" outlineLevel="1">
      <c r="B38" s="84" t="s">
        <v>230</v>
      </c>
      <c r="C38" s="11" t="s">
        <v>452</v>
      </c>
      <c r="D38" s="11"/>
      <c r="E38" s="11"/>
      <c r="F38" s="11"/>
      <c r="G38" s="11"/>
      <c r="H38" s="11"/>
      <c r="I38" s="11"/>
      <c r="J38" s="11"/>
      <c r="K38" s="11"/>
      <c r="L38" s="11"/>
      <c r="M38" s="11"/>
      <c r="N38" s="11"/>
      <c r="O38" s="19"/>
      <c r="Q38" s="8" t="s">
        <v>439</v>
      </c>
      <c r="R38" s="8"/>
    </row>
    <row r="39" spans="2:18" hidden="1" outlineLevel="1">
      <c r="B39" s="84" t="s">
        <v>233</v>
      </c>
      <c r="C39" s="11" t="s">
        <v>452</v>
      </c>
      <c r="D39" s="11"/>
      <c r="E39" s="11"/>
      <c r="F39" s="11"/>
      <c r="G39" s="11"/>
      <c r="H39" s="11"/>
      <c r="I39" s="11"/>
      <c r="J39" s="11"/>
      <c r="K39" s="11"/>
      <c r="L39" s="11"/>
      <c r="M39" s="11"/>
      <c r="N39" s="11"/>
      <c r="O39" s="19"/>
      <c r="Q39" s="8" t="s">
        <v>439</v>
      </c>
      <c r="R39" s="8"/>
    </row>
    <row r="40" spans="2:18" hidden="1" outlineLevel="1">
      <c r="B40" s="84" t="s">
        <v>442</v>
      </c>
      <c r="C40" s="11" t="s">
        <v>452</v>
      </c>
      <c r="D40" s="11"/>
      <c r="E40" s="11"/>
      <c r="F40" s="11"/>
      <c r="G40" s="11"/>
      <c r="H40" s="11"/>
      <c r="I40" s="11"/>
      <c r="J40" s="11"/>
      <c r="K40" s="11"/>
      <c r="L40" s="11"/>
      <c r="M40" s="11"/>
      <c r="N40" s="11"/>
      <c r="O40" s="19"/>
      <c r="Q40" s="8" t="s">
        <v>439</v>
      </c>
      <c r="R40" s="8"/>
    </row>
    <row r="41" spans="2:18" hidden="1" outlineLevel="1">
      <c r="B41" s="84" t="s">
        <v>277</v>
      </c>
      <c r="C41" s="11" t="s">
        <v>452</v>
      </c>
      <c r="D41" s="11"/>
      <c r="E41" s="11"/>
      <c r="F41" s="11"/>
      <c r="G41" s="11"/>
      <c r="H41" s="11"/>
      <c r="I41" s="11"/>
      <c r="J41" s="11"/>
      <c r="K41" s="11"/>
      <c r="L41" s="11"/>
      <c r="M41" s="11"/>
      <c r="N41" s="11"/>
      <c r="O41" s="19"/>
      <c r="Q41" s="8" t="s">
        <v>439</v>
      </c>
      <c r="R41" s="8"/>
    </row>
    <row r="42" spans="2:18" collapsed="1">
      <c r="B42" s="15" t="s">
        <v>453</v>
      </c>
      <c r="C42" s="11" t="s">
        <v>452</v>
      </c>
      <c r="D42" s="11"/>
      <c r="E42" s="11"/>
      <c r="F42" s="11"/>
      <c r="G42" s="11"/>
      <c r="H42" s="11"/>
      <c r="I42" s="11"/>
      <c r="J42" s="11"/>
      <c r="K42" s="11"/>
      <c r="L42" s="11"/>
      <c r="M42" s="11"/>
      <c r="N42" s="11"/>
      <c r="O42" s="19"/>
      <c r="Q42" s="8" t="s">
        <v>439</v>
      </c>
      <c r="R42" s="8"/>
    </row>
    <row r="43" spans="2:18" hidden="1" outlineLevel="1">
      <c r="B43" s="84" t="s">
        <v>444</v>
      </c>
      <c r="C43" s="11" t="s">
        <v>452</v>
      </c>
      <c r="D43" s="11"/>
      <c r="E43" s="11"/>
      <c r="F43" s="11"/>
      <c r="G43" s="11"/>
      <c r="H43" s="11"/>
      <c r="I43" s="11"/>
      <c r="J43" s="11"/>
      <c r="K43" s="11"/>
      <c r="L43" s="11"/>
      <c r="M43" s="11"/>
      <c r="N43" s="11"/>
      <c r="O43" s="19"/>
      <c r="Q43" s="8" t="s">
        <v>439</v>
      </c>
      <c r="R43" s="8"/>
    </row>
    <row r="44" spans="2:18" hidden="1" outlineLevel="1">
      <c r="B44" s="84" t="s">
        <v>445</v>
      </c>
      <c r="C44" s="11" t="s">
        <v>452</v>
      </c>
      <c r="D44" s="11"/>
      <c r="E44" s="11"/>
      <c r="F44" s="11"/>
      <c r="G44" s="11"/>
      <c r="H44" s="11"/>
      <c r="I44" s="11"/>
      <c r="J44" s="11"/>
      <c r="K44" s="11"/>
      <c r="L44" s="11"/>
      <c r="M44" s="11"/>
      <c r="N44" s="11"/>
      <c r="O44" s="19"/>
      <c r="Q44" s="8" t="s">
        <v>439</v>
      </c>
      <c r="R44" s="8"/>
    </row>
    <row r="45" spans="2:18" hidden="1" outlineLevel="1">
      <c r="B45" s="84" t="s">
        <v>446</v>
      </c>
      <c r="C45" s="11" t="s">
        <v>452</v>
      </c>
      <c r="D45" s="11"/>
      <c r="E45" s="11"/>
      <c r="F45" s="11"/>
      <c r="G45" s="11"/>
      <c r="H45" s="11"/>
      <c r="I45" s="11"/>
      <c r="J45" s="11"/>
      <c r="K45" s="11"/>
      <c r="L45" s="11"/>
      <c r="M45" s="11"/>
      <c r="N45" s="11"/>
      <c r="O45" s="19"/>
      <c r="Q45" s="8" t="s">
        <v>439</v>
      </c>
      <c r="R45" s="8"/>
    </row>
    <row r="46" spans="2:18" hidden="1" outlineLevel="1">
      <c r="B46" s="84" t="s">
        <v>242</v>
      </c>
      <c r="C46" s="11" t="s">
        <v>452</v>
      </c>
      <c r="D46" s="11"/>
      <c r="E46" s="11"/>
      <c r="F46" s="11"/>
      <c r="G46" s="11"/>
      <c r="H46" s="11"/>
      <c r="I46" s="11"/>
      <c r="J46" s="11"/>
      <c r="K46" s="11"/>
      <c r="L46" s="11"/>
      <c r="M46" s="11"/>
      <c r="N46" s="11"/>
      <c r="O46" s="19"/>
      <c r="Q46" s="8" t="s">
        <v>439</v>
      </c>
      <c r="R46" s="8"/>
    </row>
    <row r="47" spans="2:18" hidden="1" outlineLevel="1">
      <c r="B47" s="84" t="s">
        <v>447</v>
      </c>
      <c r="C47" s="11" t="s">
        <v>452</v>
      </c>
      <c r="D47" s="11"/>
      <c r="E47" s="11"/>
      <c r="F47" s="11"/>
      <c r="G47" s="11"/>
      <c r="H47" s="11"/>
      <c r="I47" s="11"/>
      <c r="J47" s="11"/>
      <c r="K47" s="11"/>
      <c r="L47" s="11"/>
      <c r="M47" s="11"/>
      <c r="N47" s="11"/>
      <c r="O47" s="19"/>
      <c r="Q47" s="8" t="s">
        <v>439</v>
      </c>
      <c r="R47" s="8"/>
    </row>
    <row r="48" spans="2:18" hidden="1" outlineLevel="1">
      <c r="B48" s="84" t="s">
        <v>277</v>
      </c>
      <c r="C48" s="11" t="s">
        <v>452</v>
      </c>
      <c r="D48" s="11"/>
      <c r="E48" s="11"/>
      <c r="F48" s="11"/>
      <c r="G48" s="11"/>
      <c r="H48" s="11"/>
      <c r="I48" s="11"/>
      <c r="J48" s="11"/>
      <c r="K48" s="11"/>
      <c r="L48" s="11"/>
      <c r="M48" s="11"/>
      <c r="N48" s="11"/>
      <c r="O48" s="19"/>
      <c r="Q48" s="8" t="s">
        <v>439</v>
      </c>
      <c r="R48" s="8"/>
    </row>
    <row r="49" spans="1:18" collapsed="1">
      <c r="A49" s="11">
        <v>1.2</v>
      </c>
      <c r="B49" s="96" t="s">
        <v>454</v>
      </c>
      <c r="C49" s="72"/>
      <c r="D49" s="72"/>
      <c r="E49" s="72"/>
      <c r="F49" s="72"/>
      <c r="G49" s="72"/>
      <c r="H49" s="72"/>
      <c r="I49" s="72"/>
      <c r="J49" s="72"/>
      <c r="K49" s="72"/>
      <c r="L49" s="72"/>
      <c r="M49" s="72"/>
      <c r="N49" s="72"/>
      <c r="O49" s="95"/>
      <c r="Q49" s="8" t="s">
        <v>439</v>
      </c>
      <c r="R49" s="8"/>
    </row>
    <row r="50" spans="1:18">
      <c r="B50" s="15" t="s">
        <v>455</v>
      </c>
      <c r="C50" s="11" t="s">
        <v>221</v>
      </c>
      <c r="D50" s="11"/>
      <c r="E50" s="11"/>
      <c r="F50" s="11"/>
      <c r="G50" s="11"/>
      <c r="H50" s="11"/>
      <c r="I50" s="11"/>
      <c r="J50" s="11"/>
      <c r="K50" s="11"/>
      <c r="L50" s="11"/>
      <c r="M50" s="11"/>
      <c r="N50" s="11"/>
      <c r="O50" s="19"/>
      <c r="Q50" s="8" t="s">
        <v>439</v>
      </c>
      <c r="R50" s="8"/>
    </row>
    <row r="51" spans="1:18" hidden="1" outlineLevel="1">
      <c r="B51" s="84" t="s">
        <v>228</v>
      </c>
      <c r="C51" s="11" t="s">
        <v>221</v>
      </c>
      <c r="D51" s="11"/>
      <c r="E51" s="11"/>
      <c r="F51" s="11"/>
      <c r="G51" s="11"/>
      <c r="H51" s="11"/>
      <c r="I51" s="11"/>
      <c r="J51" s="11"/>
      <c r="K51" s="11"/>
      <c r="L51" s="11"/>
      <c r="M51" s="11"/>
      <c r="N51" s="11"/>
      <c r="O51" s="19"/>
      <c r="Q51" s="8" t="s">
        <v>439</v>
      </c>
      <c r="R51" s="8"/>
    </row>
    <row r="52" spans="1:18" hidden="1" outlineLevel="1">
      <c r="B52" s="84" t="s">
        <v>229</v>
      </c>
      <c r="C52" s="11" t="s">
        <v>221</v>
      </c>
      <c r="D52" s="11"/>
      <c r="E52" s="11"/>
      <c r="F52" s="11"/>
      <c r="G52" s="11"/>
      <c r="H52" s="11"/>
      <c r="I52" s="11"/>
      <c r="J52" s="11"/>
      <c r="K52" s="11"/>
      <c r="L52" s="11"/>
      <c r="M52" s="11"/>
      <c r="N52" s="11"/>
      <c r="O52" s="19"/>
      <c r="Q52" s="8" t="s">
        <v>439</v>
      </c>
      <c r="R52" s="8"/>
    </row>
    <row r="53" spans="1:18" hidden="1" outlineLevel="1">
      <c r="B53" s="84" t="s">
        <v>230</v>
      </c>
      <c r="C53" s="11" t="s">
        <v>221</v>
      </c>
      <c r="D53" s="11"/>
      <c r="E53" s="11"/>
      <c r="F53" s="11"/>
      <c r="G53" s="11"/>
      <c r="H53" s="11"/>
      <c r="I53" s="11"/>
      <c r="J53" s="11"/>
      <c r="K53" s="11"/>
      <c r="L53" s="11"/>
      <c r="M53" s="11"/>
      <c r="N53" s="11"/>
      <c r="O53" s="19"/>
      <c r="Q53" s="8" t="s">
        <v>439</v>
      </c>
      <c r="R53" s="8"/>
    </row>
    <row r="54" spans="1:18" hidden="1" outlineLevel="1">
      <c r="B54" s="84" t="s">
        <v>233</v>
      </c>
      <c r="C54" s="11" t="s">
        <v>221</v>
      </c>
      <c r="D54" s="11"/>
      <c r="E54" s="11"/>
      <c r="F54" s="11"/>
      <c r="G54" s="11"/>
      <c r="H54" s="11"/>
      <c r="I54" s="11"/>
      <c r="J54" s="11"/>
      <c r="K54" s="11"/>
      <c r="L54" s="11"/>
      <c r="M54" s="11"/>
      <c r="N54" s="11"/>
      <c r="O54" s="19"/>
      <c r="Q54" s="8" t="s">
        <v>439</v>
      </c>
      <c r="R54" s="8"/>
    </row>
    <row r="55" spans="1:18" hidden="1" outlineLevel="1">
      <c r="B55" s="84" t="s">
        <v>442</v>
      </c>
      <c r="C55" s="11" t="s">
        <v>221</v>
      </c>
      <c r="D55" s="11"/>
      <c r="E55" s="11"/>
      <c r="F55" s="11"/>
      <c r="G55" s="11"/>
      <c r="H55" s="11"/>
      <c r="I55" s="11"/>
      <c r="J55" s="11"/>
      <c r="K55" s="11"/>
      <c r="L55" s="11"/>
      <c r="M55" s="11"/>
      <c r="N55" s="11"/>
      <c r="O55" s="19"/>
      <c r="Q55" s="8" t="s">
        <v>439</v>
      </c>
      <c r="R55" s="8"/>
    </row>
    <row r="56" spans="1:18" hidden="1" outlineLevel="1">
      <c r="B56" s="84" t="s">
        <v>277</v>
      </c>
      <c r="C56" s="11" t="s">
        <v>221</v>
      </c>
      <c r="D56" s="11"/>
      <c r="E56" s="11"/>
      <c r="F56" s="11"/>
      <c r="G56" s="11"/>
      <c r="H56" s="11"/>
      <c r="I56" s="11"/>
      <c r="J56" s="11"/>
      <c r="K56" s="11"/>
      <c r="L56" s="11"/>
      <c r="M56" s="11"/>
      <c r="N56" s="11"/>
      <c r="O56" s="19"/>
      <c r="Q56" s="8" t="s">
        <v>439</v>
      </c>
      <c r="R56" s="8"/>
    </row>
    <row r="57" spans="1:18" collapsed="1">
      <c r="B57" s="15" t="s">
        <v>456</v>
      </c>
      <c r="C57" s="11" t="s">
        <v>221</v>
      </c>
      <c r="D57" s="11"/>
      <c r="E57" s="11"/>
      <c r="F57" s="11"/>
      <c r="G57" s="11"/>
      <c r="H57" s="11"/>
      <c r="I57" s="11"/>
      <c r="J57" s="11"/>
      <c r="K57" s="11"/>
      <c r="L57" s="11"/>
      <c r="M57" s="11"/>
      <c r="N57" s="11"/>
      <c r="O57" s="19"/>
      <c r="Q57" s="8" t="s">
        <v>439</v>
      </c>
      <c r="R57" s="8"/>
    </row>
    <row r="58" spans="1:18" hidden="1" outlineLevel="1">
      <c r="B58" s="84" t="s">
        <v>241</v>
      </c>
      <c r="C58" s="11" t="s">
        <v>221</v>
      </c>
      <c r="D58" s="11"/>
      <c r="E58" s="11"/>
      <c r="F58" s="11"/>
      <c r="G58" s="11"/>
      <c r="H58" s="11"/>
      <c r="I58" s="11"/>
      <c r="J58" s="11"/>
      <c r="K58" s="11"/>
      <c r="L58" s="11"/>
      <c r="M58" s="11"/>
      <c r="N58" s="11"/>
      <c r="O58" s="19"/>
      <c r="Q58" s="8" t="s">
        <v>439</v>
      </c>
      <c r="R58" s="8"/>
    </row>
    <row r="59" spans="1:18" hidden="1" outlineLevel="1">
      <c r="B59" s="84" t="s">
        <v>242</v>
      </c>
      <c r="C59" s="11" t="s">
        <v>221</v>
      </c>
      <c r="D59" s="11"/>
      <c r="E59" s="11"/>
      <c r="F59" s="11"/>
      <c r="G59" s="11"/>
      <c r="H59" s="11"/>
      <c r="I59" s="11"/>
      <c r="J59" s="11"/>
      <c r="K59" s="11"/>
      <c r="L59" s="11"/>
      <c r="M59" s="11"/>
      <c r="N59" s="11"/>
      <c r="O59" s="19"/>
      <c r="Q59" s="8" t="s">
        <v>439</v>
      </c>
      <c r="R59" s="8"/>
    </row>
    <row r="60" spans="1:18" hidden="1" outlineLevel="1">
      <c r="B60" s="84" t="s">
        <v>447</v>
      </c>
      <c r="C60" s="11" t="s">
        <v>221</v>
      </c>
      <c r="D60" s="11"/>
      <c r="E60" s="11"/>
      <c r="F60" s="11"/>
      <c r="G60" s="11"/>
      <c r="H60" s="11"/>
      <c r="I60" s="11"/>
      <c r="J60" s="11"/>
      <c r="K60" s="11"/>
      <c r="L60" s="11"/>
      <c r="M60" s="11"/>
      <c r="N60" s="11"/>
      <c r="O60" s="19"/>
      <c r="Q60" s="8" t="s">
        <v>439</v>
      </c>
      <c r="R60" s="8"/>
    </row>
    <row r="61" spans="1:18" hidden="1" outlineLevel="1">
      <c r="B61" s="84" t="s">
        <v>457</v>
      </c>
      <c r="C61" s="11" t="s">
        <v>221</v>
      </c>
      <c r="D61" s="11"/>
      <c r="E61" s="11"/>
      <c r="F61" s="11"/>
      <c r="G61" s="11"/>
      <c r="H61" s="11"/>
      <c r="I61" s="11"/>
      <c r="J61" s="11"/>
      <c r="K61" s="11"/>
      <c r="L61" s="11"/>
      <c r="M61" s="11"/>
      <c r="N61" s="11"/>
      <c r="O61" s="19"/>
      <c r="Q61" s="8" t="s">
        <v>439</v>
      </c>
      <c r="R61" s="8"/>
    </row>
    <row r="62" spans="1:18" hidden="1" outlineLevel="1">
      <c r="B62" s="84" t="s">
        <v>277</v>
      </c>
      <c r="C62" s="11" t="s">
        <v>221</v>
      </c>
      <c r="D62" s="11"/>
      <c r="E62" s="11"/>
      <c r="F62" s="11"/>
      <c r="G62" s="11"/>
      <c r="H62" s="11"/>
      <c r="I62" s="11"/>
      <c r="J62" s="11"/>
      <c r="K62" s="11"/>
      <c r="L62" s="11"/>
      <c r="M62" s="11"/>
      <c r="N62" s="11"/>
      <c r="O62" s="19"/>
      <c r="Q62" s="8" t="s">
        <v>439</v>
      </c>
      <c r="R62" s="8"/>
    </row>
    <row r="63" spans="1:18" collapsed="1">
      <c r="B63" s="83" t="s">
        <v>458</v>
      </c>
      <c r="C63" s="11" t="s">
        <v>211</v>
      </c>
      <c r="D63" s="11"/>
      <c r="E63" s="11"/>
      <c r="F63" s="11"/>
      <c r="G63" s="11"/>
      <c r="H63" s="11"/>
      <c r="I63" s="11"/>
      <c r="J63" s="11"/>
      <c r="K63" s="11"/>
      <c r="L63" s="11"/>
      <c r="M63" s="11"/>
      <c r="N63" s="11"/>
      <c r="O63" s="19"/>
      <c r="Q63" s="8" t="s">
        <v>439</v>
      </c>
      <c r="R63" s="8"/>
    </row>
    <row r="64" spans="1:18" hidden="1" outlineLevel="1">
      <c r="B64" s="84" t="s">
        <v>228</v>
      </c>
      <c r="C64" s="11" t="s">
        <v>211</v>
      </c>
      <c r="D64" s="11"/>
      <c r="E64" s="11"/>
      <c r="F64" s="11"/>
      <c r="G64" s="11"/>
      <c r="H64" s="11"/>
      <c r="I64" s="11"/>
      <c r="J64" s="11"/>
      <c r="K64" s="11"/>
      <c r="L64" s="11"/>
      <c r="M64" s="11"/>
      <c r="N64" s="11"/>
      <c r="O64" s="19"/>
      <c r="Q64" s="8" t="s">
        <v>439</v>
      </c>
      <c r="R64" s="8"/>
    </row>
    <row r="65" spans="2:18" hidden="1" outlineLevel="1">
      <c r="B65" s="84" t="s">
        <v>229</v>
      </c>
      <c r="C65" s="11" t="s">
        <v>211</v>
      </c>
      <c r="D65" s="11"/>
      <c r="E65" s="11"/>
      <c r="F65" s="11"/>
      <c r="G65" s="11"/>
      <c r="H65" s="11"/>
      <c r="I65" s="11"/>
      <c r="J65" s="11"/>
      <c r="K65" s="11"/>
      <c r="L65" s="11"/>
      <c r="M65" s="11"/>
      <c r="N65" s="11"/>
      <c r="O65" s="19"/>
      <c r="Q65" s="8" t="s">
        <v>439</v>
      </c>
      <c r="R65" s="8"/>
    </row>
    <row r="66" spans="2:18" hidden="1" outlineLevel="1">
      <c r="B66" s="84" t="s">
        <v>230</v>
      </c>
      <c r="C66" s="11" t="s">
        <v>211</v>
      </c>
      <c r="D66" s="11"/>
      <c r="E66" s="11"/>
      <c r="F66" s="11"/>
      <c r="G66" s="11"/>
      <c r="H66" s="11"/>
      <c r="I66" s="11"/>
      <c r="J66" s="11"/>
      <c r="K66" s="11"/>
      <c r="L66" s="11"/>
      <c r="M66" s="11"/>
      <c r="N66" s="11"/>
      <c r="O66" s="19"/>
      <c r="Q66" s="8" t="s">
        <v>439</v>
      </c>
      <c r="R66" s="8"/>
    </row>
    <row r="67" spans="2:18" hidden="1" outlineLevel="1">
      <c r="B67" s="84" t="s">
        <v>233</v>
      </c>
      <c r="C67" s="11" t="s">
        <v>211</v>
      </c>
      <c r="D67" s="11"/>
      <c r="E67" s="11"/>
      <c r="F67" s="11"/>
      <c r="G67" s="11"/>
      <c r="H67" s="11"/>
      <c r="I67" s="11"/>
      <c r="J67" s="11"/>
      <c r="K67" s="11"/>
      <c r="L67" s="11"/>
      <c r="M67" s="11"/>
      <c r="N67" s="11"/>
      <c r="O67" s="19"/>
      <c r="Q67" s="8" t="s">
        <v>439</v>
      </c>
      <c r="R67" s="8"/>
    </row>
    <row r="68" spans="2:18" hidden="1" outlineLevel="1">
      <c r="B68" s="84" t="s">
        <v>442</v>
      </c>
      <c r="C68" s="11" t="s">
        <v>211</v>
      </c>
      <c r="D68" s="11"/>
      <c r="E68" s="11"/>
      <c r="F68" s="11"/>
      <c r="G68" s="11"/>
      <c r="H68" s="11"/>
      <c r="I68" s="11"/>
      <c r="J68" s="11"/>
      <c r="K68" s="11"/>
      <c r="L68" s="11"/>
      <c r="M68" s="11"/>
      <c r="N68" s="11"/>
      <c r="O68" s="19"/>
      <c r="Q68" s="8" t="s">
        <v>439</v>
      </c>
      <c r="R68" s="8"/>
    </row>
    <row r="69" spans="2:18" hidden="1" outlineLevel="1">
      <c r="B69" s="84" t="s">
        <v>277</v>
      </c>
      <c r="C69" s="11" t="s">
        <v>211</v>
      </c>
      <c r="D69" s="11"/>
      <c r="E69" s="11"/>
      <c r="F69" s="11"/>
      <c r="G69" s="11"/>
      <c r="H69" s="11"/>
      <c r="I69" s="11"/>
      <c r="J69" s="11"/>
      <c r="K69" s="11"/>
      <c r="L69" s="11"/>
      <c r="M69" s="11"/>
      <c r="N69" s="11"/>
      <c r="O69" s="19"/>
      <c r="Q69" s="8" t="s">
        <v>439</v>
      </c>
      <c r="R69" s="8"/>
    </row>
    <row r="70" spans="2:18" collapsed="1">
      <c r="B70" s="15" t="s">
        <v>459</v>
      </c>
      <c r="C70" s="11" t="s">
        <v>211</v>
      </c>
      <c r="D70" s="11"/>
      <c r="E70" s="11"/>
      <c r="F70" s="11"/>
      <c r="G70" s="11"/>
      <c r="H70" s="11"/>
      <c r="I70" s="11"/>
      <c r="J70" s="11"/>
      <c r="K70" s="11"/>
      <c r="L70" s="11"/>
      <c r="M70" s="11"/>
      <c r="N70" s="11"/>
      <c r="O70" s="19"/>
      <c r="Q70" s="8" t="s">
        <v>439</v>
      </c>
      <c r="R70" s="8"/>
    </row>
    <row r="71" spans="2:18" hidden="1" outlineLevel="1">
      <c r="B71" s="84" t="s">
        <v>241</v>
      </c>
      <c r="C71" s="11" t="s">
        <v>450</v>
      </c>
      <c r="D71" s="11"/>
      <c r="E71" s="11"/>
      <c r="F71" s="11"/>
      <c r="G71" s="11"/>
      <c r="H71" s="11"/>
      <c r="I71" s="11"/>
      <c r="J71" s="11"/>
      <c r="K71" s="11"/>
      <c r="L71" s="11"/>
      <c r="M71" s="11"/>
      <c r="N71" s="11"/>
      <c r="O71" s="19"/>
      <c r="Q71" s="8" t="s">
        <v>439</v>
      </c>
      <c r="R71" s="8"/>
    </row>
    <row r="72" spans="2:18" hidden="1" outlineLevel="1">
      <c r="B72" s="84" t="s">
        <v>242</v>
      </c>
      <c r="C72" s="11" t="s">
        <v>450</v>
      </c>
      <c r="D72" s="11"/>
      <c r="E72" s="11"/>
      <c r="F72" s="11"/>
      <c r="G72" s="11"/>
      <c r="H72" s="11"/>
      <c r="I72" s="11"/>
      <c r="J72" s="11"/>
      <c r="K72" s="11"/>
      <c r="L72" s="11"/>
      <c r="M72" s="11"/>
      <c r="N72" s="11"/>
      <c r="O72" s="19"/>
      <c r="Q72" s="8" t="s">
        <v>439</v>
      </c>
      <c r="R72" s="8"/>
    </row>
    <row r="73" spans="2:18" hidden="1" outlineLevel="1">
      <c r="B73" s="84" t="s">
        <v>447</v>
      </c>
      <c r="C73" s="11" t="s">
        <v>450</v>
      </c>
      <c r="D73" s="11"/>
      <c r="E73" s="11"/>
      <c r="F73" s="11"/>
      <c r="G73" s="11"/>
      <c r="H73" s="11"/>
      <c r="I73" s="11"/>
      <c r="J73" s="11"/>
      <c r="K73" s="11"/>
      <c r="L73" s="11"/>
      <c r="M73" s="11"/>
      <c r="N73" s="11"/>
      <c r="O73" s="19"/>
      <c r="Q73" s="8" t="s">
        <v>439</v>
      </c>
      <c r="R73" s="8"/>
    </row>
    <row r="74" spans="2:18" hidden="1" outlineLevel="1">
      <c r="B74" s="84" t="s">
        <v>460</v>
      </c>
      <c r="C74" s="11" t="s">
        <v>450</v>
      </c>
      <c r="D74" s="11"/>
      <c r="E74" s="11"/>
      <c r="F74" s="11"/>
      <c r="G74" s="11"/>
      <c r="H74" s="11"/>
      <c r="I74" s="11"/>
      <c r="J74" s="11"/>
      <c r="K74" s="11"/>
      <c r="L74" s="11"/>
      <c r="M74" s="11"/>
      <c r="N74" s="11"/>
      <c r="O74" s="19"/>
      <c r="Q74" s="8" t="s">
        <v>439</v>
      </c>
      <c r="R74" s="8"/>
    </row>
    <row r="75" spans="2:18" hidden="1" outlineLevel="1">
      <c r="B75" s="84" t="s">
        <v>277</v>
      </c>
      <c r="C75" s="11" t="s">
        <v>450</v>
      </c>
      <c r="D75" s="11"/>
      <c r="E75" s="11"/>
      <c r="F75" s="11"/>
      <c r="G75" s="11"/>
      <c r="H75" s="11"/>
      <c r="I75" s="11"/>
      <c r="J75" s="11"/>
      <c r="K75" s="11"/>
      <c r="L75" s="11"/>
      <c r="M75" s="11"/>
      <c r="N75" s="11"/>
      <c r="O75" s="19"/>
      <c r="Q75" s="8" t="s">
        <v>439</v>
      </c>
      <c r="R75" s="8"/>
    </row>
    <row r="76" spans="2:18" collapsed="1">
      <c r="B76" s="83" t="s">
        <v>461</v>
      </c>
      <c r="C76" s="11" t="s">
        <v>452</v>
      </c>
      <c r="D76" s="11"/>
      <c r="E76" s="11"/>
      <c r="F76" s="11"/>
      <c r="G76" s="11"/>
      <c r="H76" s="11"/>
      <c r="I76" s="11"/>
      <c r="J76" s="11"/>
      <c r="K76" s="11"/>
      <c r="L76" s="11"/>
      <c r="M76" s="11"/>
      <c r="N76" s="11"/>
      <c r="O76" s="19"/>
      <c r="Q76" s="8" t="s">
        <v>439</v>
      </c>
      <c r="R76" s="8"/>
    </row>
    <row r="77" spans="2:18" hidden="1" outlineLevel="1">
      <c r="B77" s="84" t="s">
        <v>228</v>
      </c>
      <c r="C77" s="11" t="s">
        <v>452</v>
      </c>
      <c r="D77" s="11"/>
      <c r="E77" s="11"/>
      <c r="F77" s="11"/>
      <c r="G77" s="11"/>
      <c r="H77" s="11"/>
      <c r="I77" s="11"/>
      <c r="J77" s="11"/>
      <c r="K77" s="11"/>
      <c r="L77" s="11"/>
      <c r="M77" s="11"/>
      <c r="N77" s="11"/>
      <c r="O77" s="19"/>
      <c r="Q77" s="8" t="s">
        <v>439</v>
      </c>
      <c r="R77" s="8"/>
    </row>
    <row r="78" spans="2:18" hidden="1" outlineLevel="1">
      <c r="B78" s="84" t="s">
        <v>229</v>
      </c>
      <c r="C78" s="11" t="s">
        <v>452</v>
      </c>
      <c r="D78" s="11"/>
      <c r="E78" s="11"/>
      <c r="F78" s="11"/>
      <c r="G78" s="11"/>
      <c r="H78" s="11"/>
      <c r="I78" s="11"/>
      <c r="J78" s="11"/>
      <c r="K78" s="11"/>
      <c r="L78" s="11"/>
      <c r="M78" s="11"/>
      <c r="N78" s="11"/>
      <c r="O78" s="19"/>
      <c r="Q78" s="8" t="s">
        <v>439</v>
      </c>
      <c r="R78" s="8"/>
    </row>
    <row r="79" spans="2:18" hidden="1" outlineLevel="1">
      <c r="B79" s="84" t="s">
        <v>230</v>
      </c>
      <c r="C79" s="11" t="s">
        <v>452</v>
      </c>
      <c r="D79" s="11"/>
      <c r="E79" s="11"/>
      <c r="F79" s="11"/>
      <c r="G79" s="11"/>
      <c r="H79" s="11"/>
      <c r="I79" s="11"/>
      <c r="J79" s="11"/>
      <c r="K79" s="11"/>
      <c r="L79" s="11"/>
      <c r="M79" s="11"/>
      <c r="N79" s="11"/>
      <c r="O79" s="19"/>
      <c r="Q79" s="8" t="s">
        <v>439</v>
      </c>
      <c r="R79" s="8"/>
    </row>
    <row r="80" spans="2:18" hidden="1" outlineLevel="1">
      <c r="B80" s="84" t="s">
        <v>233</v>
      </c>
      <c r="C80" s="11" t="s">
        <v>452</v>
      </c>
      <c r="D80" s="11"/>
      <c r="E80" s="11"/>
      <c r="F80" s="11"/>
      <c r="G80" s="11"/>
      <c r="H80" s="11"/>
      <c r="I80" s="11"/>
      <c r="J80" s="11"/>
      <c r="K80" s="11"/>
      <c r="L80" s="11"/>
      <c r="M80" s="11"/>
      <c r="N80" s="11"/>
      <c r="O80" s="19"/>
      <c r="Q80" s="8" t="s">
        <v>439</v>
      </c>
      <c r="R80" s="8"/>
    </row>
    <row r="81" spans="1:18" hidden="1" outlineLevel="1">
      <c r="B81" s="84" t="s">
        <v>442</v>
      </c>
      <c r="C81" s="11" t="s">
        <v>452</v>
      </c>
      <c r="D81" s="11"/>
      <c r="E81" s="11"/>
      <c r="F81" s="11"/>
      <c r="G81" s="11"/>
      <c r="H81" s="11"/>
      <c r="I81" s="11"/>
      <c r="J81" s="11"/>
      <c r="K81" s="11"/>
      <c r="L81" s="11"/>
      <c r="M81" s="11"/>
      <c r="N81" s="11"/>
      <c r="O81" s="19"/>
      <c r="Q81" s="8" t="s">
        <v>439</v>
      </c>
      <c r="R81" s="8"/>
    </row>
    <row r="82" spans="1:18" hidden="1" outlineLevel="1">
      <c r="B82" s="84" t="s">
        <v>277</v>
      </c>
      <c r="C82" s="11" t="s">
        <v>452</v>
      </c>
      <c r="D82" s="11"/>
      <c r="E82" s="11"/>
      <c r="F82" s="11"/>
      <c r="G82" s="11"/>
      <c r="H82" s="11"/>
      <c r="I82" s="11"/>
      <c r="J82" s="11"/>
      <c r="K82" s="11"/>
      <c r="L82" s="11"/>
      <c r="M82" s="11"/>
      <c r="N82" s="11"/>
      <c r="O82" s="19"/>
      <c r="Q82" s="8" t="s">
        <v>439</v>
      </c>
      <c r="R82" s="8"/>
    </row>
    <row r="83" spans="1:18" collapsed="1">
      <c r="B83" s="15" t="s">
        <v>462</v>
      </c>
      <c r="C83" s="11" t="s">
        <v>452</v>
      </c>
      <c r="D83" s="11"/>
      <c r="E83" s="11"/>
      <c r="F83" s="11"/>
      <c r="G83" s="11"/>
      <c r="H83" s="11"/>
      <c r="I83" s="11"/>
      <c r="J83" s="11"/>
      <c r="K83" s="11"/>
      <c r="L83" s="11"/>
      <c r="M83" s="11"/>
      <c r="N83" s="11"/>
      <c r="O83" s="19"/>
      <c r="Q83" s="8" t="s">
        <v>439</v>
      </c>
      <c r="R83" s="8"/>
    </row>
    <row r="84" spans="1:18" hidden="1" outlineLevel="1">
      <c r="B84" s="84" t="s">
        <v>241</v>
      </c>
      <c r="C84" s="11" t="s">
        <v>452</v>
      </c>
      <c r="D84" s="11"/>
      <c r="E84" s="11"/>
      <c r="F84" s="11"/>
      <c r="G84" s="11"/>
      <c r="H84" s="11"/>
      <c r="I84" s="11"/>
      <c r="J84" s="11"/>
      <c r="K84" s="11"/>
      <c r="L84" s="11"/>
      <c r="M84" s="11"/>
      <c r="N84" s="11"/>
      <c r="O84" s="19"/>
      <c r="Q84" s="8" t="s">
        <v>439</v>
      </c>
      <c r="R84" s="8"/>
    </row>
    <row r="85" spans="1:18" hidden="1" outlineLevel="1">
      <c r="B85" s="84" t="s">
        <v>242</v>
      </c>
      <c r="C85" s="11" t="s">
        <v>452</v>
      </c>
      <c r="D85" s="11"/>
      <c r="E85" s="11"/>
      <c r="F85" s="11"/>
      <c r="G85" s="11"/>
      <c r="H85" s="11"/>
      <c r="I85" s="11"/>
      <c r="J85" s="11"/>
      <c r="K85" s="11"/>
      <c r="L85" s="11"/>
      <c r="M85" s="11"/>
      <c r="N85" s="11"/>
      <c r="O85" s="19"/>
      <c r="Q85" s="8" t="s">
        <v>439</v>
      </c>
      <c r="R85" s="8"/>
    </row>
    <row r="86" spans="1:18" hidden="1" outlineLevel="1">
      <c r="B86" s="84" t="s">
        <v>447</v>
      </c>
      <c r="C86" s="11" t="s">
        <v>452</v>
      </c>
      <c r="D86" s="11"/>
      <c r="E86" s="11"/>
      <c r="F86" s="11"/>
      <c r="G86" s="11"/>
      <c r="H86" s="11"/>
      <c r="I86" s="11"/>
      <c r="J86" s="11"/>
      <c r="K86" s="11"/>
      <c r="L86" s="11"/>
      <c r="M86" s="11"/>
      <c r="N86" s="11"/>
      <c r="O86" s="19"/>
      <c r="Q86" s="8" t="s">
        <v>439</v>
      </c>
      <c r="R86" s="8"/>
    </row>
    <row r="87" spans="1:18" hidden="1" outlineLevel="1">
      <c r="B87" s="84" t="s">
        <v>457</v>
      </c>
      <c r="C87" s="11" t="s">
        <v>452</v>
      </c>
      <c r="D87" s="11"/>
      <c r="E87" s="11"/>
      <c r="F87" s="11"/>
      <c r="G87" s="11"/>
      <c r="H87" s="11"/>
      <c r="I87" s="11"/>
      <c r="J87" s="11"/>
      <c r="K87" s="11"/>
      <c r="L87" s="11"/>
      <c r="M87" s="11"/>
      <c r="N87" s="11"/>
      <c r="O87" s="19"/>
      <c r="Q87" s="8" t="s">
        <v>439</v>
      </c>
      <c r="R87" s="8"/>
    </row>
    <row r="88" spans="1:18" hidden="1" outlineLevel="1">
      <c r="B88" s="84" t="s">
        <v>277</v>
      </c>
      <c r="C88" s="11" t="s">
        <v>452</v>
      </c>
      <c r="D88" s="11"/>
      <c r="E88" s="11"/>
      <c r="F88" s="11"/>
      <c r="G88" s="11"/>
      <c r="H88" s="11"/>
      <c r="I88" s="11"/>
      <c r="J88" s="11"/>
      <c r="K88" s="11"/>
      <c r="L88" s="11"/>
      <c r="M88" s="11"/>
      <c r="N88" s="11"/>
      <c r="O88" s="19"/>
      <c r="Q88" s="8" t="s">
        <v>439</v>
      </c>
      <c r="R88" s="8"/>
    </row>
    <row r="89" spans="1:18" collapsed="1">
      <c r="A89" s="11">
        <v>1.3</v>
      </c>
      <c r="B89" s="96" t="s">
        <v>463</v>
      </c>
      <c r="C89" s="72"/>
      <c r="D89" s="72"/>
      <c r="E89" s="72"/>
      <c r="F89" s="72"/>
      <c r="G89" s="72"/>
      <c r="H89" s="72"/>
      <c r="I89" s="72"/>
      <c r="J89" s="72"/>
      <c r="K89" s="72"/>
      <c r="L89" s="72"/>
      <c r="M89" s="72"/>
      <c r="N89" s="72"/>
      <c r="O89" s="95"/>
      <c r="Q89" s="8" t="s">
        <v>439</v>
      </c>
      <c r="R89" s="8"/>
    </row>
    <row r="90" spans="1:18">
      <c r="B90" s="15" t="s">
        <v>464</v>
      </c>
      <c r="C90" s="11" t="s">
        <v>221</v>
      </c>
      <c r="D90" s="11"/>
      <c r="E90" s="11"/>
      <c r="F90" s="11"/>
      <c r="G90" s="11"/>
      <c r="H90" s="11"/>
      <c r="I90" s="11"/>
      <c r="J90" s="11"/>
      <c r="K90" s="11"/>
      <c r="L90" s="11"/>
      <c r="M90" s="11"/>
      <c r="N90" s="11"/>
      <c r="O90" s="19"/>
      <c r="Q90" s="8" t="s">
        <v>439</v>
      </c>
      <c r="R90" s="8"/>
    </row>
    <row r="91" spans="1:18" hidden="1" outlineLevel="1">
      <c r="B91" s="84" t="s">
        <v>228</v>
      </c>
      <c r="C91" s="11" t="s">
        <v>221</v>
      </c>
      <c r="D91" s="11"/>
      <c r="E91" s="11"/>
      <c r="F91" s="11"/>
      <c r="G91" s="11"/>
      <c r="H91" s="11"/>
      <c r="I91" s="11"/>
      <c r="J91" s="11"/>
      <c r="K91" s="11"/>
      <c r="L91" s="11"/>
      <c r="M91" s="11"/>
      <c r="N91" s="11"/>
      <c r="O91" s="19"/>
      <c r="Q91" s="8" t="s">
        <v>439</v>
      </c>
      <c r="R91" s="8"/>
    </row>
    <row r="92" spans="1:18" hidden="1" outlineLevel="1">
      <c r="B92" s="84" t="s">
        <v>229</v>
      </c>
      <c r="C92" s="11" t="s">
        <v>221</v>
      </c>
      <c r="D92" s="11"/>
      <c r="E92" s="11"/>
      <c r="F92" s="11"/>
      <c r="G92" s="11"/>
      <c r="H92" s="11"/>
      <c r="I92" s="11"/>
      <c r="J92" s="11"/>
      <c r="K92" s="11"/>
      <c r="L92" s="11"/>
      <c r="M92" s="11"/>
      <c r="N92" s="11"/>
      <c r="O92" s="19"/>
      <c r="Q92" s="8" t="s">
        <v>439</v>
      </c>
      <c r="R92" s="8"/>
    </row>
    <row r="93" spans="1:18" hidden="1" outlineLevel="1">
      <c r="B93" s="84" t="s">
        <v>230</v>
      </c>
      <c r="C93" s="11" t="s">
        <v>221</v>
      </c>
      <c r="D93" s="11"/>
      <c r="E93" s="11"/>
      <c r="F93" s="11"/>
      <c r="G93" s="11"/>
      <c r="H93" s="11"/>
      <c r="I93" s="11"/>
      <c r="J93" s="11"/>
      <c r="K93" s="11"/>
      <c r="L93" s="11"/>
      <c r="M93" s="11"/>
      <c r="N93" s="11"/>
      <c r="O93" s="19"/>
      <c r="Q93" s="8" t="s">
        <v>439</v>
      </c>
      <c r="R93" s="8"/>
    </row>
    <row r="94" spans="1:18" hidden="1" outlineLevel="1">
      <c r="B94" s="84" t="s">
        <v>233</v>
      </c>
      <c r="C94" s="11" t="s">
        <v>221</v>
      </c>
      <c r="D94" s="11"/>
      <c r="E94" s="11"/>
      <c r="F94" s="11"/>
      <c r="G94" s="11"/>
      <c r="H94" s="11"/>
      <c r="I94" s="11"/>
      <c r="J94" s="11"/>
      <c r="K94" s="11"/>
      <c r="L94" s="11"/>
      <c r="M94" s="11"/>
      <c r="N94" s="11"/>
      <c r="O94" s="19"/>
      <c r="Q94" s="8" t="s">
        <v>439</v>
      </c>
      <c r="R94" s="8"/>
    </row>
    <row r="95" spans="1:18" hidden="1" outlineLevel="1">
      <c r="B95" s="84" t="s">
        <v>442</v>
      </c>
      <c r="C95" s="11" t="s">
        <v>221</v>
      </c>
      <c r="D95" s="11"/>
      <c r="E95" s="11"/>
      <c r="F95" s="11"/>
      <c r="G95" s="11"/>
      <c r="H95" s="11"/>
      <c r="I95" s="11"/>
      <c r="J95" s="11"/>
      <c r="K95" s="11"/>
      <c r="L95" s="11"/>
      <c r="M95" s="11"/>
      <c r="N95" s="11"/>
      <c r="O95" s="19"/>
      <c r="Q95" s="8" t="s">
        <v>439</v>
      </c>
      <c r="R95" s="8"/>
    </row>
    <row r="96" spans="1:18" hidden="1" outlineLevel="1">
      <c r="B96" s="84" t="s">
        <v>277</v>
      </c>
      <c r="C96" s="11" t="s">
        <v>221</v>
      </c>
      <c r="D96" s="11"/>
      <c r="E96" s="11"/>
      <c r="F96" s="11"/>
      <c r="G96" s="11"/>
      <c r="H96" s="11"/>
      <c r="I96" s="11"/>
      <c r="J96" s="11"/>
      <c r="K96" s="11"/>
      <c r="L96" s="11"/>
      <c r="M96" s="11"/>
      <c r="N96" s="11"/>
      <c r="O96" s="19"/>
      <c r="Q96" s="8" t="s">
        <v>439</v>
      </c>
      <c r="R96" s="8"/>
    </row>
    <row r="97" spans="2:18" collapsed="1">
      <c r="B97" s="15" t="s">
        <v>465</v>
      </c>
      <c r="C97" s="11" t="s">
        <v>221</v>
      </c>
      <c r="D97" s="11"/>
      <c r="E97" s="11"/>
      <c r="F97" s="11"/>
      <c r="G97" s="11"/>
      <c r="H97" s="11"/>
      <c r="I97" s="11"/>
      <c r="J97" s="11"/>
      <c r="K97" s="11"/>
      <c r="L97" s="11"/>
      <c r="M97" s="11"/>
      <c r="N97" s="11"/>
      <c r="O97" s="19"/>
      <c r="Q97" s="8" t="s">
        <v>439</v>
      </c>
      <c r="R97" s="8"/>
    </row>
    <row r="98" spans="2:18" hidden="1" outlineLevel="1">
      <c r="B98" s="84" t="s">
        <v>241</v>
      </c>
      <c r="C98" s="11" t="s">
        <v>221</v>
      </c>
      <c r="D98" s="11"/>
      <c r="E98" s="11"/>
      <c r="F98" s="11"/>
      <c r="G98" s="11"/>
      <c r="H98" s="11"/>
      <c r="I98" s="11"/>
      <c r="J98" s="11"/>
      <c r="K98" s="11"/>
      <c r="L98" s="11"/>
      <c r="M98" s="11"/>
      <c r="N98" s="11"/>
      <c r="O98" s="19"/>
      <c r="Q98" s="8" t="s">
        <v>439</v>
      </c>
      <c r="R98" s="8"/>
    </row>
    <row r="99" spans="2:18" hidden="1" outlineLevel="1">
      <c r="B99" s="84" t="s">
        <v>242</v>
      </c>
      <c r="C99" s="11" t="s">
        <v>221</v>
      </c>
      <c r="D99" s="11"/>
      <c r="E99" s="11"/>
      <c r="F99" s="11"/>
      <c r="G99" s="11"/>
      <c r="H99" s="11"/>
      <c r="I99" s="11"/>
      <c r="J99" s="11"/>
      <c r="K99" s="11"/>
      <c r="L99" s="11"/>
      <c r="M99" s="11"/>
      <c r="N99" s="11"/>
      <c r="O99" s="19"/>
      <c r="Q99" s="8" t="s">
        <v>439</v>
      </c>
      <c r="R99" s="8"/>
    </row>
    <row r="100" spans="2:18" hidden="1" outlineLevel="1">
      <c r="B100" s="84" t="s">
        <v>447</v>
      </c>
      <c r="C100" s="11" t="s">
        <v>221</v>
      </c>
      <c r="D100" s="11"/>
      <c r="E100" s="11"/>
      <c r="F100" s="11"/>
      <c r="G100" s="11"/>
      <c r="H100" s="11"/>
      <c r="I100" s="11"/>
      <c r="J100" s="11"/>
      <c r="K100" s="11"/>
      <c r="L100" s="11"/>
      <c r="M100" s="11"/>
      <c r="N100" s="11"/>
      <c r="O100" s="19"/>
      <c r="Q100" s="8" t="s">
        <v>439</v>
      </c>
      <c r="R100" s="8"/>
    </row>
    <row r="101" spans="2:18" hidden="1" outlineLevel="1">
      <c r="B101" s="84" t="s">
        <v>466</v>
      </c>
      <c r="C101" s="11" t="s">
        <v>221</v>
      </c>
      <c r="D101" s="11"/>
      <c r="E101" s="11"/>
      <c r="F101" s="11"/>
      <c r="G101" s="11"/>
      <c r="H101" s="11"/>
      <c r="I101" s="11"/>
      <c r="J101" s="11"/>
      <c r="K101" s="11"/>
      <c r="L101" s="11"/>
      <c r="M101" s="11"/>
      <c r="N101" s="11"/>
      <c r="O101" s="19"/>
      <c r="Q101" s="8" t="s">
        <v>439</v>
      </c>
      <c r="R101" s="8"/>
    </row>
    <row r="102" spans="2:18" hidden="1" outlineLevel="1">
      <c r="B102" s="84" t="s">
        <v>277</v>
      </c>
      <c r="C102" s="11" t="s">
        <v>221</v>
      </c>
      <c r="D102" s="11"/>
      <c r="E102" s="11"/>
      <c r="F102" s="11"/>
      <c r="G102" s="11"/>
      <c r="H102" s="11"/>
      <c r="I102" s="11"/>
      <c r="J102" s="11"/>
      <c r="K102" s="11"/>
      <c r="L102" s="11"/>
      <c r="M102" s="11"/>
      <c r="N102" s="11"/>
      <c r="O102" s="19"/>
      <c r="Q102" s="8" t="s">
        <v>439</v>
      </c>
      <c r="R102" s="8"/>
    </row>
    <row r="103" spans="2:18" collapsed="1">
      <c r="B103" s="83" t="s">
        <v>467</v>
      </c>
      <c r="C103" s="11" t="s">
        <v>211</v>
      </c>
      <c r="D103" s="11"/>
      <c r="E103" s="11"/>
      <c r="F103" s="11"/>
      <c r="G103" s="11"/>
      <c r="H103" s="11"/>
      <c r="I103" s="11"/>
      <c r="J103" s="11"/>
      <c r="K103" s="11"/>
      <c r="L103" s="11"/>
      <c r="M103" s="11"/>
      <c r="N103" s="11"/>
      <c r="O103" s="19"/>
      <c r="Q103" s="8" t="s">
        <v>439</v>
      </c>
      <c r="R103" s="8"/>
    </row>
    <row r="104" spans="2:18" hidden="1" outlineLevel="1">
      <c r="B104" s="84" t="s">
        <v>228</v>
      </c>
      <c r="C104" s="11" t="s">
        <v>211</v>
      </c>
      <c r="D104" s="11"/>
      <c r="E104" s="11"/>
      <c r="F104" s="11"/>
      <c r="G104" s="11"/>
      <c r="H104" s="11"/>
      <c r="I104" s="11"/>
      <c r="J104" s="11"/>
      <c r="K104" s="11"/>
      <c r="L104" s="11"/>
      <c r="M104" s="11"/>
      <c r="N104" s="11"/>
      <c r="O104" s="19"/>
      <c r="Q104" s="8" t="s">
        <v>439</v>
      </c>
      <c r="R104" s="8"/>
    </row>
    <row r="105" spans="2:18" hidden="1" outlineLevel="1">
      <c r="B105" s="84" t="s">
        <v>229</v>
      </c>
      <c r="C105" s="11" t="s">
        <v>211</v>
      </c>
      <c r="D105" s="11"/>
      <c r="E105" s="11"/>
      <c r="F105" s="11"/>
      <c r="G105" s="11"/>
      <c r="H105" s="11"/>
      <c r="I105" s="11"/>
      <c r="J105" s="11"/>
      <c r="K105" s="11"/>
      <c r="L105" s="11"/>
      <c r="M105" s="11"/>
      <c r="N105" s="11"/>
      <c r="O105" s="19"/>
      <c r="Q105" s="8" t="s">
        <v>439</v>
      </c>
      <c r="R105" s="8"/>
    </row>
    <row r="106" spans="2:18" hidden="1" outlineLevel="1">
      <c r="B106" s="84" t="s">
        <v>230</v>
      </c>
      <c r="C106" s="11" t="s">
        <v>211</v>
      </c>
      <c r="D106" s="11"/>
      <c r="E106" s="11"/>
      <c r="F106" s="11"/>
      <c r="G106" s="11"/>
      <c r="H106" s="11"/>
      <c r="I106" s="11"/>
      <c r="J106" s="11"/>
      <c r="K106" s="11"/>
      <c r="L106" s="11"/>
      <c r="M106" s="11"/>
      <c r="N106" s="11"/>
      <c r="O106" s="19"/>
      <c r="Q106" s="8" t="s">
        <v>439</v>
      </c>
      <c r="R106" s="8"/>
    </row>
    <row r="107" spans="2:18" hidden="1" outlineLevel="1">
      <c r="B107" s="84" t="s">
        <v>233</v>
      </c>
      <c r="C107" s="11" t="s">
        <v>211</v>
      </c>
      <c r="D107" s="11"/>
      <c r="E107" s="11"/>
      <c r="F107" s="11"/>
      <c r="G107" s="11"/>
      <c r="H107" s="11"/>
      <c r="I107" s="11"/>
      <c r="J107" s="11"/>
      <c r="K107" s="11"/>
      <c r="L107" s="11"/>
      <c r="M107" s="11"/>
      <c r="N107" s="11"/>
      <c r="O107" s="19"/>
      <c r="Q107" s="8" t="s">
        <v>439</v>
      </c>
      <c r="R107" s="8"/>
    </row>
    <row r="108" spans="2:18" hidden="1" outlineLevel="1">
      <c r="B108" s="84" t="s">
        <v>442</v>
      </c>
      <c r="C108" s="11" t="s">
        <v>211</v>
      </c>
      <c r="D108" s="11"/>
      <c r="E108" s="11"/>
      <c r="F108" s="11"/>
      <c r="G108" s="11"/>
      <c r="H108" s="11"/>
      <c r="I108" s="11"/>
      <c r="J108" s="11"/>
      <c r="K108" s="11"/>
      <c r="L108" s="11"/>
      <c r="M108" s="11"/>
      <c r="N108" s="11"/>
      <c r="O108" s="19"/>
      <c r="Q108" s="8" t="s">
        <v>439</v>
      </c>
      <c r="R108" s="8"/>
    </row>
    <row r="109" spans="2:18" hidden="1" outlineLevel="1">
      <c r="B109" s="84" t="s">
        <v>277</v>
      </c>
      <c r="C109" s="11" t="s">
        <v>211</v>
      </c>
      <c r="D109" s="11"/>
      <c r="E109" s="11"/>
      <c r="F109" s="11"/>
      <c r="G109" s="11"/>
      <c r="H109" s="11"/>
      <c r="I109" s="11"/>
      <c r="J109" s="11"/>
      <c r="K109" s="11"/>
      <c r="L109" s="11"/>
      <c r="M109" s="11"/>
      <c r="N109" s="11"/>
      <c r="O109" s="19"/>
      <c r="Q109" s="8" t="s">
        <v>439</v>
      </c>
      <c r="R109" s="8"/>
    </row>
    <row r="110" spans="2:18" collapsed="1">
      <c r="B110" s="15" t="s">
        <v>468</v>
      </c>
      <c r="C110" s="11" t="s">
        <v>211</v>
      </c>
      <c r="D110" s="11"/>
      <c r="E110" s="11"/>
      <c r="F110" s="11"/>
      <c r="G110" s="11"/>
      <c r="H110" s="11"/>
      <c r="I110" s="11"/>
      <c r="J110" s="11"/>
      <c r="K110" s="11"/>
      <c r="L110" s="11"/>
      <c r="M110" s="11"/>
      <c r="N110" s="11"/>
      <c r="O110" s="19"/>
      <c r="Q110" s="8" t="s">
        <v>439</v>
      </c>
      <c r="R110" s="8"/>
    </row>
    <row r="111" spans="2:18" hidden="1" outlineLevel="1">
      <c r="B111" s="84" t="s">
        <v>241</v>
      </c>
      <c r="C111" s="11" t="s">
        <v>450</v>
      </c>
      <c r="D111" s="11"/>
      <c r="E111" s="11"/>
      <c r="F111" s="11"/>
      <c r="G111" s="11"/>
      <c r="H111" s="11"/>
      <c r="I111" s="11"/>
      <c r="J111" s="11"/>
      <c r="K111" s="11"/>
      <c r="L111" s="11"/>
      <c r="M111" s="11"/>
      <c r="N111" s="11"/>
      <c r="O111" s="19"/>
      <c r="Q111" s="8" t="s">
        <v>439</v>
      </c>
      <c r="R111" s="8"/>
    </row>
    <row r="112" spans="2:18" hidden="1" outlineLevel="1">
      <c r="B112" s="84" t="s">
        <v>242</v>
      </c>
      <c r="C112" s="11" t="s">
        <v>450</v>
      </c>
      <c r="D112" s="11"/>
      <c r="E112" s="11"/>
      <c r="F112" s="11"/>
      <c r="G112" s="11"/>
      <c r="H112" s="11"/>
      <c r="I112" s="11"/>
      <c r="J112" s="11"/>
      <c r="K112" s="11"/>
      <c r="L112" s="11"/>
      <c r="M112" s="11"/>
      <c r="N112" s="11"/>
      <c r="O112" s="19"/>
      <c r="Q112" s="8" t="s">
        <v>439</v>
      </c>
      <c r="R112" s="8"/>
    </row>
    <row r="113" spans="2:18" hidden="1" outlineLevel="1">
      <c r="B113" s="84" t="s">
        <v>447</v>
      </c>
      <c r="C113" s="11" t="s">
        <v>450</v>
      </c>
      <c r="D113" s="11"/>
      <c r="E113" s="11"/>
      <c r="F113" s="11"/>
      <c r="G113" s="11"/>
      <c r="H113" s="11"/>
      <c r="I113" s="11"/>
      <c r="J113" s="11"/>
      <c r="K113" s="11"/>
      <c r="L113" s="11"/>
      <c r="M113" s="11"/>
      <c r="N113" s="11"/>
      <c r="O113" s="19"/>
      <c r="Q113" s="8" t="s">
        <v>439</v>
      </c>
      <c r="R113" s="8"/>
    </row>
    <row r="114" spans="2:18" hidden="1" outlineLevel="1">
      <c r="B114" s="84" t="s">
        <v>469</v>
      </c>
      <c r="C114" s="11" t="s">
        <v>450</v>
      </c>
      <c r="D114" s="11"/>
      <c r="E114" s="11"/>
      <c r="F114" s="11"/>
      <c r="G114" s="11"/>
      <c r="H114" s="11"/>
      <c r="I114" s="11"/>
      <c r="J114" s="11"/>
      <c r="K114" s="11"/>
      <c r="L114" s="11"/>
      <c r="M114" s="11"/>
      <c r="N114" s="11"/>
      <c r="O114" s="19"/>
      <c r="Q114" s="8" t="s">
        <v>439</v>
      </c>
      <c r="R114" s="8"/>
    </row>
    <row r="115" spans="2:18" hidden="1" outlineLevel="1">
      <c r="B115" s="84" t="s">
        <v>277</v>
      </c>
      <c r="C115" s="11" t="s">
        <v>450</v>
      </c>
      <c r="D115" s="11"/>
      <c r="E115" s="11"/>
      <c r="F115" s="11"/>
      <c r="G115" s="11"/>
      <c r="H115" s="11"/>
      <c r="I115" s="11"/>
      <c r="J115" s="11"/>
      <c r="K115" s="11"/>
      <c r="L115" s="11"/>
      <c r="M115" s="11"/>
      <c r="N115" s="11"/>
      <c r="O115" s="19"/>
      <c r="Q115" s="8" t="s">
        <v>439</v>
      </c>
      <c r="R115" s="8"/>
    </row>
    <row r="116" spans="2:18" collapsed="1">
      <c r="B116" s="83" t="s">
        <v>470</v>
      </c>
      <c r="C116" s="11" t="s">
        <v>452</v>
      </c>
      <c r="D116" s="11"/>
      <c r="E116" s="11"/>
      <c r="F116" s="11"/>
      <c r="G116" s="11"/>
      <c r="H116" s="11"/>
      <c r="I116" s="11"/>
      <c r="J116" s="11"/>
      <c r="K116" s="11"/>
      <c r="L116" s="11"/>
      <c r="M116" s="11"/>
      <c r="N116" s="11"/>
      <c r="O116" s="19"/>
      <c r="Q116" s="8" t="s">
        <v>439</v>
      </c>
      <c r="R116" s="8"/>
    </row>
    <row r="117" spans="2:18" hidden="1" outlineLevel="1">
      <c r="B117" s="84" t="s">
        <v>228</v>
      </c>
      <c r="C117" s="11" t="s">
        <v>452</v>
      </c>
      <c r="D117" s="11"/>
      <c r="E117" s="11"/>
      <c r="F117" s="11"/>
      <c r="G117" s="11"/>
      <c r="H117" s="11"/>
      <c r="I117" s="11"/>
      <c r="J117" s="11"/>
      <c r="K117" s="11"/>
      <c r="L117" s="11"/>
      <c r="M117" s="11"/>
      <c r="N117" s="11"/>
      <c r="O117" s="19"/>
      <c r="Q117" s="8" t="s">
        <v>439</v>
      </c>
      <c r="R117" s="8"/>
    </row>
    <row r="118" spans="2:18" hidden="1" outlineLevel="1">
      <c r="B118" s="84" t="s">
        <v>229</v>
      </c>
      <c r="C118" s="11" t="s">
        <v>452</v>
      </c>
      <c r="D118" s="11"/>
      <c r="E118" s="11"/>
      <c r="F118" s="11"/>
      <c r="G118" s="11"/>
      <c r="H118" s="11"/>
      <c r="I118" s="11"/>
      <c r="J118" s="11"/>
      <c r="K118" s="11"/>
      <c r="L118" s="11"/>
      <c r="M118" s="11"/>
      <c r="N118" s="11"/>
      <c r="O118" s="19"/>
      <c r="Q118" s="8" t="s">
        <v>439</v>
      </c>
      <c r="R118" s="8"/>
    </row>
    <row r="119" spans="2:18" hidden="1" outlineLevel="1">
      <c r="B119" s="84" t="s">
        <v>230</v>
      </c>
      <c r="C119" s="11" t="s">
        <v>452</v>
      </c>
      <c r="D119" s="11"/>
      <c r="E119" s="11"/>
      <c r="F119" s="11"/>
      <c r="G119" s="11"/>
      <c r="H119" s="11"/>
      <c r="I119" s="11"/>
      <c r="J119" s="11"/>
      <c r="K119" s="11"/>
      <c r="L119" s="11"/>
      <c r="M119" s="11"/>
      <c r="N119" s="11"/>
      <c r="O119" s="19"/>
      <c r="Q119" s="8" t="s">
        <v>439</v>
      </c>
      <c r="R119" s="8"/>
    </row>
    <row r="120" spans="2:18" hidden="1" outlineLevel="1">
      <c r="B120" s="84" t="s">
        <v>233</v>
      </c>
      <c r="C120" s="11" t="s">
        <v>452</v>
      </c>
      <c r="D120" s="11"/>
      <c r="E120" s="11"/>
      <c r="F120" s="11"/>
      <c r="G120" s="11"/>
      <c r="H120" s="11"/>
      <c r="I120" s="11"/>
      <c r="J120" s="11"/>
      <c r="K120" s="11"/>
      <c r="L120" s="11"/>
      <c r="M120" s="11"/>
      <c r="N120" s="11"/>
      <c r="O120" s="19"/>
      <c r="Q120" s="8" t="s">
        <v>439</v>
      </c>
      <c r="R120" s="8"/>
    </row>
    <row r="121" spans="2:18" hidden="1" outlineLevel="1">
      <c r="B121" s="84" t="s">
        <v>442</v>
      </c>
      <c r="C121" s="11" t="s">
        <v>452</v>
      </c>
      <c r="D121" s="11"/>
      <c r="E121" s="11"/>
      <c r="F121" s="11"/>
      <c r="G121" s="11"/>
      <c r="H121" s="11"/>
      <c r="I121" s="11"/>
      <c r="J121" s="11"/>
      <c r="K121" s="11"/>
      <c r="L121" s="11"/>
      <c r="M121" s="11"/>
      <c r="N121" s="11"/>
      <c r="O121" s="19"/>
      <c r="Q121" s="8" t="s">
        <v>439</v>
      </c>
      <c r="R121" s="8"/>
    </row>
    <row r="122" spans="2:18" hidden="1" outlineLevel="1">
      <c r="B122" s="84" t="s">
        <v>277</v>
      </c>
      <c r="C122" s="11" t="s">
        <v>452</v>
      </c>
      <c r="D122" s="11"/>
      <c r="E122" s="11"/>
      <c r="F122" s="11"/>
      <c r="G122" s="11"/>
      <c r="H122" s="11"/>
      <c r="I122" s="11"/>
      <c r="J122" s="11"/>
      <c r="K122" s="11"/>
      <c r="L122" s="11"/>
      <c r="M122" s="11"/>
      <c r="N122" s="11"/>
      <c r="O122" s="19"/>
      <c r="Q122" s="8" t="s">
        <v>439</v>
      </c>
      <c r="R122" s="8"/>
    </row>
    <row r="123" spans="2:18" collapsed="1">
      <c r="B123" s="15" t="s">
        <v>471</v>
      </c>
      <c r="C123" s="11" t="s">
        <v>452</v>
      </c>
      <c r="D123" s="11"/>
      <c r="E123" s="11"/>
      <c r="F123" s="11"/>
      <c r="G123" s="11"/>
      <c r="H123" s="11"/>
      <c r="I123" s="11"/>
      <c r="J123" s="11"/>
      <c r="K123" s="11"/>
      <c r="L123" s="11"/>
      <c r="M123" s="11"/>
      <c r="N123" s="11"/>
      <c r="O123" s="19"/>
      <c r="Q123" s="8" t="s">
        <v>439</v>
      </c>
      <c r="R123" s="8"/>
    </row>
    <row r="124" spans="2:18" hidden="1" outlineLevel="1">
      <c r="B124" s="84" t="s">
        <v>241</v>
      </c>
      <c r="C124" s="11" t="s">
        <v>452</v>
      </c>
      <c r="D124" s="11"/>
      <c r="E124" s="11"/>
      <c r="F124" s="11"/>
      <c r="G124" s="11"/>
      <c r="H124" s="11"/>
      <c r="I124" s="11"/>
      <c r="J124" s="11"/>
      <c r="K124" s="11"/>
      <c r="L124" s="11"/>
      <c r="M124" s="11"/>
      <c r="N124" s="11"/>
      <c r="O124" s="19"/>
      <c r="Q124" s="8" t="s">
        <v>439</v>
      </c>
      <c r="R124" s="8"/>
    </row>
    <row r="125" spans="2:18" hidden="1" outlineLevel="1">
      <c r="B125" s="84" t="s">
        <v>242</v>
      </c>
      <c r="C125" s="11" t="s">
        <v>452</v>
      </c>
      <c r="D125" s="11"/>
      <c r="E125" s="11"/>
      <c r="F125" s="11"/>
      <c r="G125" s="11"/>
      <c r="H125" s="11"/>
      <c r="I125" s="11"/>
      <c r="J125" s="11"/>
      <c r="K125" s="11"/>
      <c r="L125" s="11"/>
      <c r="M125" s="11"/>
      <c r="N125" s="11"/>
      <c r="O125" s="19"/>
      <c r="Q125" s="8" t="s">
        <v>439</v>
      </c>
      <c r="R125" s="8"/>
    </row>
    <row r="126" spans="2:18" hidden="1" outlineLevel="1">
      <c r="B126" s="84" t="s">
        <v>447</v>
      </c>
      <c r="C126" s="11" t="s">
        <v>452</v>
      </c>
      <c r="D126" s="11"/>
      <c r="E126" s="11"/>
      <c r="F126" s="11"/>
      <c r="G126" s="11"/>
      <c r="H126" s="11"/>
      <c r="I126" s="11"/>
      <c r="J126" s="11"/>
      <c r="K126" s="11"/>
      <c r="L126" s="11"/>
      <c r="M126" s="11"/>
      <c r="N126" s="11"/>
      <c r="O126" s="19"/>
      <c r="Q126" s="8" t="s">
        <v>439</v>
      </c>
      <c r="R126" s="8"/>
    </row>
    <row r="127" spans="2:18" hidden="1" outlineLevel="1">
      <c r="B127" s="84" t="s">
        <v>466</v>
      </c>
      <c r="C127" s="11" t="s">
        <v>452</v>
      </c>
      <c r="D127" s="11"/>
      <c r="E127" s="11"/>
      <c r="F127" s="11"/>
      <c r="G127" s="11"/>
      <c r="H127" s="11"/>
      <c r="I127" s="11"/>
      <c r="J127" s="11"/>
      <c r="K127" s="11"/>
      <c r="L127" s="11"/>
      <c r="M127" s="11"/>
      <c r="N127" s="11"/>
      <c r="O127" s="19"/>
      <c r="Q127" s="8" t="s">
        <v>439</v>
      </c>
      <c r="R127" s="8"/>
    </row>
    <row r="128" spans="2:18" hidden="1" outlineLevel="1">
      <c r="B128" s="84" t="s">
        <v>277</v>
      </c>
      <c r="C128" s="11" t="s">
        <v>452</v>
      </c>
      <c r="D128" s="11"/>
      <c r="E128" s="11"/>
      <c r="F128" s="11"/>
      <c r="G128" s="11"/>
      <c r="H128" s="11"/>
      <c r="I128" s="11"/>
      <c r="J128" s="11"/>
      <c r="K128" s="11"/>
      <c r="L128" s="11"/>
      <c r="M128" s="11"/>
      <c r="N128" s="11"/>
      <c r="O128" s="19"/>
      <c r="Q128" s="8" t="s">
        <v>439</v>
      </c>
      <c r="R128" s="8"/>
    </row>
    <row r="129" spans="1:18" collapsed="1">
      <c r="A129" s="11">
        <v>1.4</v>
      </c>
      <c r="B129" s="96" t="s">
        <v>472</v>
      </c>
      <c r="C129" s="72"/>
      <c r="D129" s="72"/>
      <c r="E129" s="72"/>
      <c r="F129" s="72"/>
      <c r="G129" s="72"/>
      <c r="H129" s="72"/>
      <c r="I129" s="72"/>
      <c r="J129" s="72"/>
      <c r="K129" s="72"/>
      <c r="L129" s="72"/>
      <c r="M129" s="72"/>
      <c r="N129" s="72"/>
      <c r="O129" s="95"/>
      <c r="Q129" s="8" t="s">
        <v>439</v>
      </c>
      <c r="R129" s="8"/>
    </row>
    <row r="130" spans="1:18">
      <c r="B130" s="15" t="s">
        <v>473</v>
      </c>
      <c r="C130" s="11" t="s">
        <v>221</v>
      </c>
      <c r="D130" s="11"/>
      <c r="E130" s="11"/>
      <c r="F130" s="11"/>
      <c r="G130" s="11"/>
      <c r="H130" s="11"/>
      <c r="I130" s="11"/>
      <c r="J130" s="11"/>
      <c r="K130" s="11"/>
      <c r="L130" s="11"/>
      <c r="M130" s="11"/>
      <c r="N130" s="11"/>
      <c r="O130" s="19"/>
      <c r="Q130" s="8" t="s">
        <v>439</v>
      </c>
      <c r="R130" s="8"/>
    </row>
    <row r="131" spans="1:18" hidden="1" outlineLevel="1">
      <c r="B131" s="84" t="s">
        <v>228</v>
      </c>
      <c r="C131" s="11" t="s">
        <v>221</v>
      </c>
      <c r="D131" s="11"/>
      <c r="E131" s="11"/>
      <c r="F131" s="11"/>
      <c r="G131" s="11"/>
      <c r="H131" s="11"/>
      <c r="I131" s="11"/>
      <c r="J131" s="11"/>
      <c r="K131" s="11"/>
      <c r="L131" s="11"/>
      <c r="M131" s="11"/>
      <c r="N131" s="11"/>
      <c r="O131" s="19"/>
      <c r="Q131" s="8" t="s">
        <v>439</v>
      </c>
      <c r="R131" s="8"/>
    </row>
    <row r="132" spans="1:18" hidden="1" outlineLevel="1">
      <c r="B132" s="84" t="s">
        <v>229</v>
      </c>
      <c r="C132" s="11" t="s">
        <v>221</v>
      </c>
      <c r="D132" s="11"/>
      <c r="E132" s="11"/>
      <c r="F132" s="11"/>
      <c r="G132" s="11"/>
      <c r="H132" s="11"/>
      <c r="I132" s="11"/>
      <c r="J132" s="11"/>
      <c r="K132" s="11"/>
      <c r="L132" s="11"/>
      <c r="M132" s="11"/>
      <c r="N132" s="11"/>
      <c r="O132" s="19"/>
      <c r="Q132" s="8" t="s">
        <v>439</v>
      </c>
      <c r="R132" s="8"/>
    </row>
    <row r="133" spans="1:18" hidden="1" outlineLevel="1">
      <c r="B133" s="84" t="s">
        <v>230</v>
      </c>
      <c r="C133" s="11" t="s">
        <v>221</v>
      </c>
      <c r="D133" s="11"/>
      <c r="E133" s="11"/>
      <c r="F133" s="11"/>
      <c r="G133" s="11"/>
      <c r="H133" s="11"/>
      <c r="I133" s="11"/>
      <c r="J133" s="11"/>
      <c r="K133" s="11"/>
      <c r="L133" s="11"/>
      <c r="M133" s="11"/>
      <c r="N133" s="11"/>
      <c r="O133" s="19"/>
      <c r="Q133" s="8" t="s">
        <v>439</v>
      </c>
      <c r="R133" s="8"/>
    </row>
    <row r="134" spans="1:18" hidden="1" outlineLevel="1">
      <c r="B134" s="84" t="s">
        <v>233</v>
      </c>
      <c r="C134" s="11" t="s">
        <v>221</v>
      </c>
      <c r="D134" s="11"/>
      <c r="E134" s="11"/>
      <c r="F134" s="11"/>
      <c r="G134" s="11"/>
      <c r="H134" s="11"/>
      <c r="I134" s="11"/>
      <c r="J134" s="11"/>
      <c r="K134" s="11"/>
      <c r="L134" s="11"/>
      <c r="M134" s="11"/>
      <c r="N134" s="11"/>
      <c r="O134" s="19"/>
      <c r="Q134" s="8" t="s">
        <v>439</v>
      </c>
      <c r="R134" s="8"/>
    </row>
    <row r="135" spans="1:18" hidden="1" outlineLevel="1">
      <c r="B135" s="84" t="s">
        <v>442</v>
      </c>
      <c r="C135" s="11" t="s">
        <v>221</v>
      </c>
      <c r="D135" s="11"/>
      <c r="E135" s="11"/>
      <c r="F135" s="11"/>
      <c r="G135" s="11"/>
      <c r="H135" s="11"/>
      <c r="I135" s="11"/>
      <c r="J135" s="11"/>
      <c r="K135" s="11"/>
      <c r="L135" s="11"/>
      <c r="M135" s="11"/>
      <c r="N135" s="11"/>
      <c r="O135" s="19"/>
      <c r="Q135" s="8" t="s">
        <v>439</v>
      </c>
      <c r="R135" s="8"/>
    </row>
    <row r="136" spans="1:18" hidden="1" outlineLevel="1">
      <c r="B136" s="84" t="s">
        <v>277</v>
      </c>
      <c r="C136" s="11" t="s">
        <v>221</v>
      </c>
      <c r="D136" s="11"/>
      <c r="E136" s="11"/>
      <c r="F136" s="11"/>
      <c r="G136" s="11"/>
      <c r="H136" s="11"/>
      <c r="I136" s="11"/>
      <c r="J136" s="11"/>
      <c r="K136" s="11"/>
      <c r="L136" s="11"/>
      <c r="M136" s="11"/>
      <c r="N136" s="11"/>
      <c r="O136" s="19"/>
      <c r="Q136" s="8" t="s">
        <v>439</v>
      </c>
      <c r="R136" s="8"/>
    </row>
    <row r="137" spans="1:18" collapsed="1">
      <c r="B137" s="83" t="s">
        <v>474</v>
      </c>
      <c r="C137" s="11" t="s">
        <v>221</v>
      </c>
      <c r="D137" s="11"/>
      <c r="E137" s="11"/>
      <c r="F137" s="11"/>
      <c r="G137" s="11"/>
      <c r="H137" s="11"/>
      <c r="I137" s="11"/>
      <c r="J137" s="11"/>
      <c r="K137" s="11"/>
      <c r="L137" s="11"/>
      <c r="M137" s="11"/>
      <c r="N137" s="11"/>
      <c r="O137" s="19"/>
      <c r="Q137" s="8" t="s">
        <v>439</v>
      </c>
      <c r="R137" s="8"/>
    </row>
    <row r="138" spans="1:18" hidden="1" outlineLevel="1">
      <c r="B138" s="84" t="s">
        <v>228</v>
      </c>
      <c r="C138" s="11" t="s">
        <v>221</v>
      </c>
      <c r="D138" s="11"/>
      <c r="E138" s="11"/>
      <c r="F138" s="11"/>
      <c r="G138" s="11"/>
      <c r="H138" s="11"/>
      <c r="I138" s="11"/>
      <c r="J138" s="11"/>
      <c r="K138" s="11"/>
      <c r="L138" s="11"/>
      <c r="M138" s="11"/>
      <c r="N138" s="11"/>
      <c r="O138" s="19"/>
      <c r="Q138" s="8" t="s">
        <v>439</v>
      </c>
      <c r="R138" s="8"/>
    </row>
    <row r="139" spans="1:18" hidden="1" outlineLevel="1">
      <c r="B139" s="84" t="s">
        <v>229</v>
      </c>
      <c r="C139" s="11" t="s">
        <v>221</v>
      </c>
      <c r="D139" s="11"/>
      <c r="E139" s="11"/>
      <c r="F139" s="11"/>
      <c r="G139" s="11"/>
      <c r="H139" s="11"/>
      <c r="I139" s="11"/>
      <c r="J139" s="11"/>
      <c r="K139" s="11"/>
      <c r="L139" s="11"/>
      <c r="M139" s="11"/>
      <c r="N139" s="11"/>
      <c r="O139" s="19"/>
      <c r="Q139" s="8" t="s">
        <v>439</v>
      </c>
      <c r="R139" s="8"/>
    </row>
    <row r="140" spans="1:18" hidden="1" outlineLevel="1">
      <c r="B140" s="84" t="s">
        <v>230</v>
      </c>
      <c r="C140" s="11" t="s">
        <v>221</v>
      </c>
      <c r="D140" s="11"/>
      <c r="E140" s="11"/>
      <c r="F140" s="11"/>
      <c r="G140" s="11"/>
      <c r="H140" s="11"/>
      <c r="I140" s="11"/>
      <c r="J140" s="11"/>
      <c r="K140" s="11"/>
      <c r="L140" s="11"/>
      <c r="M140" s="11"/>
      <c r="N140" s="11"/>
      <c r="O140" s="19"/>
      <c r="Q140" s="8" t="s">
        <v>439</v>
      </c>
      <c r="R140" s="8"/>
    </row>
    <row r="141" spans="1:18" hidden="1" outlineLevel="1">
      <c r="B141" s="84" t="s">
        <v>233</v>
      </c>
      <c r="C141" s="11" t="s">
        <v>221</v>
      </c>
      <c r="D141" s="11"/>
      <c r="E141" s="11"/>
      <c r="F141" s="11"/>
      <c r="G141" s="11"/>
      <c r="H141" s="11"/>
      <c r="I141" s="11"/>
      <c r="J141" s="11"/>
      <c r="K141" s="11"/>
      <c r="L141" s="11"/>
      <c r="M141" s="11"/>
      <c r="N141" s="11"/>
      <c r="O141" s="19"/>
      <c r="Q141" s="8" t="s">
        <v>439</v>
      </c>
      <c r="R141" s="8"/>
    </row>
    <row r="142" spans="1:18" hidden="1" outlineLevel="1">
      <c r="B142" s="84" t="s">
        <v>442</v>
      </c>
      <c r="C142" s="11" t="s">
        <v>221</v>
      </c>
      <c r="D142" s="11"/>
      <c r="E142" s="11"/>
      <c r="F142" s="11"/>
      <c r="G142" s="11"/>
      <c r="H142" s="11"/>
      <c r="I142" s="11"/>
      <c r="J142" s="11"/>
      <c r="K142" s="11"/>
      <c r="L142" s="11"/>
      <c r="M142" s="11"/>
      <c r="N142" s="11"/>
      <c r="O142" s="19"/>
      <c r="Q142" s="8" t="s">
        <v>439</v>
      </c>
      <c r="R142" s="8"/>
    </row>
    <row r="143" spans="1:18" hidden="1" outlineLevel="1">
      <c r="B143" s="84" t="s">
        <v>277</v>
      </c>
      <c r="C143" s="11" t="s">
        <v>221</v>
      </c>
      <c r="D143" s="11"/>
      <c r="E143" s="11"/>
      <c r="F143" s="11"/>
      <c r="G143" s="11"/>
      <c r="H143" s="11"/>
      <c r="I143" s="11"/>
      <c r="J143" s="11"/>
      <c r="K143" s="11"/>
      <c r="L143" s="11"/>
      <c r="M143" s="11"/>
      <c r="N143" s="11"/>
      <c r="O143" s="19"/>
      <c r="Q143" s="8" t="s">
        <v>439</v>
      </c>
      <c r="R143" s="8"/>
    </row>
    <row r="144" spans="1:18" collapsed="1">
      <c r="B144" s="83" t="s">
        <v>475</v>
      </c>
      <c r="C144" s="11" t="s">
        <v>221</v>
      </c>
      <c r="D144" s="11"/>
      <c r="E144" s="11"/>
      <c r="F144" s="11"/>
      <c r="G144" s="11"/>
      <c r="H144" s="11"/>
      <c r="I144" s="11"/>
      <c r="J144" s="11"/>
      <c r="K144" s="11"/>
      <c r="L144" s="11"/>
      <c r="M144" s="11"/>
      <c r="N144" s="11"/>
      <c r="O144" s="19"/>
      <c r="Q144" s="8" t="s">
        <v>439</v>
      </c>
      <c r="R144" s="8"/>
    </row>
    <row r="145" spans="2:18" hidden="1" outlineLevel="1">
      <c r="B145" s="84" t="s">
        <v>228</v>
      </c>
      <c r="C145" s="11" t="s">
        <v>221</v>
      </c>
      <c r="D145" s="11"/>
      <c r="E145" s="11"/>
      <c r="F145" s="11"/>
      <c r="G145" s="11"/>
      <c r="H145" s="11"/>
      <c r="I145" s="11"/>
      <c r="J145" s="11"/>
      <c r="K145" s="11"/>
      <c r="L145" s="11"/>
      <c r="M145" s="11"/>
      <c r="N145" s="11"/>
      <c r="O145" s="19"/>
      <c r="Q145" s="8" t="s">
        <v>439</v>
      </c>
      <c r="R145" s="8"/>
    </row>
    <row r="146" spans="2:18" hidden="1" outlineLevel="1">
      <c r="B146" s="84" t="s">
        <v>229</v>
      </c>
      <c r="C146" s="11" t="s">
        <v>221</v>
      </c>
      <c r="D146" s="11"/>
      <c r="E146" s="11"/>
      <c r="F146" s="11"/>
      <c r="G146" s="11"/>
      <c r="H146" s="11"/>
      <c r="I146" s="11"/>
      <c r="J146" s="11"/>
      <c r="K146" s="11"/>
      <c r="L146" s="11"/>
      <c r="M146" s="11"/>
      <c r="N146" s="11"/>
      <c r="O146" s="19"/>
      <c r="Q146" s="8" t="s">
        <v>439</v>
      </c>
      <c r="R146" s="8"/>
    </row>
    <row r="147" spans="2:18" hidden="1" outlineLevel="1">
      <c r="B147" s="84" t="s">
        <v>230</v>
      </c>
      <c r="C147" s="11" t="s">
        <v>221</v>
      </c>
      <c r="D147" s="11"/>
      <c r="E147" s="11"/>
      <c r="F147" s="11"/>
      <c r="G147" s="11"/>
      <c r="H147" s="11"/>
      <c r="I147" s="11"/>
      <c r="J147" s="11"/>
      <c r="K147" s="11"/>
      <c r="L147" s="11"/>
      <c r="M147" s="11"/>
      <c r="N147" s="11"/>
      <c r="O147" s="19"/>
      <c r="Q147" s="8" t="s">
        <v>439</v>
      </c>
      <c r="R147" s="8"/>
    </row>
    <row r="148" spans="2:18" hidden="1" outlineLevel="1">
      <c r="B148" s="84" t="s">
        <v>233</v>
      </c>
      <c r="C148" s="11" t="s">
        <v>221</v>
      </c>
      <c r="D148" s="11"/>
      <c r="E148" s="11"/>
      <c r="F148" s="11"/>
      <c r="G148" s="11"/>
      <c r="H148" s="11"/>
      <c r="I148" s="11"/>
      <c r="J148" s="11"/>
      <c r="K148" s="11"/>
      <c r="L148" s="11"/>
      <c r="M148" s="11"/>
      <c r="N148" s="11"/>
      <c r="O148" s="19"/>
      <c r="Q148" s="8" t="s">
        <v>439</v>
      </c>
      <c r="R148" s="8"/>
    </row>
    <row r="149" spans="2:18" hidden="1" outlineLevel="1">
      <c r="B149" s="84" t="s">
        <v>442</v>
      </c>
      <c r="C149" s="11" t="s">
        <v>221</v>
      </c>
      <c r="D149" s="11"/>
      <c r="E149" s="11"/>
      <c r="F149" s="11"/>
      <c r="G149" s="11"/>
      <c r="H149" s="11"/>
      <c r="I149" s="11"/>
      <c r="J149" s="11"/>
      <c r="K149" s="11"/>
      <c r="L149" s="11"/>
      <c r="M149" s="11"/>
      <c r="N149" s="11"/>
      <c r="O149" s="19"/>
      <c r="Q149" s="8" t="s">
        <v>439</v>
      </c>
      <c r="R149" s="8"/>
    </row>
    <row r="150" spans="2:18" hidden="1" outlineLevel="1">
      <c r="B150" s="84" t="s">
        <v>277</v>
      </c>
      <c r="C150" s="11" t="s">
        <v>221</v>
      </c>
      <c r="D150" s="11"/>
      <c r="E150" s="11"/>
      <c r="F150" s="11"/>
      <c r="G150" s="11"/>
      <c r="H150" s="11"/>
      <c r="I150" s="11"/>
      <c r="J150" s="11"/>
      <c r="K150" s="11"/>
      <c r="L150" s="11"/>
      <c r="M150" s="11"/>
      <c r="N150" s="11"/>
      <c r="O150" s="19"/>
      <c r="Q150" s="8" t="s">
        <v>439</v>
      </c>
      <c r="R150" s="8"/>
    </row>
    <row r="151" spans="2:18" collapsed="1">
      <c r="B151" s="83" t="s">
        <v>476</v>
      </c>
      <c r="C151" s="11" t="s">
        <v>211</v>
      </c>
      <c r="D151" s="11"/>
      <c r="E151" s="11"/>
      <c r="F151" s="11"/>
      <c r="G151" s="11"/>
      <c r="H151" s="11"/>
      <c r="I151" s="11"/>
      <c r="J151" s="11"/>
      <c r="K151" s="11"/>
      <c r="L151" s="11"/>
      <c r="M151" s="11"/>
      <c r="N151" s="11"/>
      <c r="O151" s="19"/>
      <c r="Q151" s="8" t="s">
        <v>439</v>
      </c>
      <c r="R151" s="8"/>
    </row>
    <row r="152" spans="2:18" hidden="1" outlineLevel="1">
      <c r="B152" s="84" t="s">
        <v>228</v>
      </c>
      <c r="C152" s="11" t="s">
        <v>450</v>
      </c>
      <c r="D152" s="11"/>
      <c r="E152" s="11"/>
      <c r="F152" s="11"/>
      <c r="G152" s="11"/>
      <c r="H152" s="11"/>
      <c r="I152" s="11"/>
      <c r="J152" s="11"/>
      <c r="K152" s="11"/>
      <c r="L152" s="11"/>
      <c r="M152" s="11"/>
      <c r="N152" s="11"/>
      <c r="O152" s="19"/>
      <c r="Q152" s="8" t="s">
        <v>439</v>
      </c>
      <c r="R152" s="8"/>
    </row>
    <row r="153" spans="2:18" hidden="1" outlineLevel="1">
      <c r="B153" s="84" t="s">
        <v>229</v>
      </c>
      <c r="C153" s="11" t="s">
        <v>450</v>
      </c>
      <c r="D153" s="11"/>
      <c r="E153" s="11"/>
      <c r="F153" s="11"/>
      <c r="G153" s="11"/>
      <c r="H153" s="11"/>
      <c r="I153" s="11"/>
      <c r="J153" s="11"/>
      <c r="K153" s="11"/>
      <c r="L153" s="11"/>
      <c r="M153" s="11"/>
      <c r="N153" s="11"/>
      <c r="O153" s="19"/>
      <c r="Q153" s="8" t="s">
        <v>439</v>
      </c>
      <c r="R153" s="8"/>
    </row>
    <row r="154" spans="2:18" hidden="1" outlineLevel="1">
      <c r="B154" s="84" t="s">
        <v>230</v>
      </c>
      <c r="C154" s="11" t="s">
        <v>450</v>
      </c>
      <c r="D154" s="11"/>
      <c r="E154" s="11"/>
      <c r="F154" s="11"/>
      <c r="G154" s="11"/>
      <c r="H154" s="11"/>
      <c r="I154" s="11"/>
      <c r="J154" s="11"/>
      <c r="K154" s="11"/>
      <c r="L154" s="11"/>
      <c r="M154" s="11"/>
      <c r="N154" s="11"/>
      <c r="O154" s="19"/>
      <c r="Q154" s="8" t="s">
        <v>439</v>
      </c>
      <c r="R154" s="8"/>
    </row>
    <row r="155" spans="2:18" hidden="1" outlineLevel="1">
      <c r="B155" s="84" t="s">
        <v>233</v>
      </c>
      <c r="C155" s="11" t="s">
        <v>450</v>
      </c>
      <c r="D155" s="11"/>
      <c r="E155" s="11"/>
      <c r="F155" s="11"/>
      <c r="G155" s="11"/>
      <c r="H155" s="11"/>
      <c r="I155" s="11"/>
      <c r="J155" s="11"/>
      <c r="K155" s="11"/>
      <c r="L155" s="11"/>
      <c r="M155" s="11"/>
      <c r="N155" s="11"/>
      <c r="O155" s="19"/>
      <c r="Q155" s="8" t="s">
        <v>439</v>
      </c>
      <c r="R155" s="8"/>
    </row>
    <row r="156" spans="2:18" hidden="1" outlineLevel="1">
      <c r="B156" s="84" t="s">
        <v>442</v>
      </c>
      <c r="C156" s="11" t="s">
        <v>450</v>
      </c>
      <c r="D156" s="11"/>
      <c r="E156" s="11"/>
      <c r="F156" s="11"/>
      <c r="G156" s="11"/>
      <c r="H156" s="11"/>
      <c r="I156" s="11"/>
      <c r="J156" s="11"/>
      <c r="K156" s="11"/>
      <c r="L156" s="11"/>
      <c r="M156" s="11"/>
      <c r="N156" s="11"/>
      <c r="O156" s="19"/>
      <c r="Q156" s="8" t="s">
        <v>439</v>
      </c>
      <c r="R156" s="8"/>
    </row>
    <row r="157" spans="2:18" hidden="1" outlineLevel="1">
      <c r="B157" s="84" t="s">
        <v>277</v>
      </c>
      <c r="C157" s="11" t="s">
        <v>450</v>
      </c>
      <c r="D157" s="11"/>
      <c r="E157" s="11"/>
      <c r="F157" s="11"/>
      <c r="G157" s="11"/>
      <c r="H157" s="11"/>
      <c r="I157" s="11"/>
      <c r="J157" s="11"/>
      <c r="K157" s="11"/>
      <c r="L157" s="11"/>
      <c r="M157" s="11"/>
      <c r="N157" s="11"/>
      <c r="O157" s="19"/>
      <c r="Q157" s="8" t="s">
        <v>439</v>
      </c>
      <c r="R157" s="8"/>
    </row>
    <row r="158" spans="2:18" collapsed="1">
      <c r="B158" s="15" t="s">
        <v>477</v>
      </c>
      <c r="C158" s="11" t="s">
        <v>221</v>
      </c>
      <c r="D158" s="11"/>
      <c r="E158" s="11"/>
      <c r="F158" s="11"/>
      <c r="G158" s="11"/>
      <c r="H158" s="11"/>
      <c r="I158" s="11"/>
      <c r="J158" s="11"/>
      <c r="K158" s="11"/>
      <c r="L158" s="11"/>
      <c r="M158" s="11"/>
      <c r="N158" s="11"/>
      <c r="O158" s="19"/>
      <c r="Q158" s="8" t="s">
        <v>439</v>
      </c>
      <c r="R158" s="8"/>
    </row>
    <row r="159" spans="2:18" hidden="1" outlineLevel="1">
      <c r="B159" s="84" t="s">
        <v>444</v>
      </c>
      <c r="C159" s="11" t="s">
        <v>221</v>
      </c>
      <c r="D159" s="11"/>
      <c r="E159" s="11"/>
      <c r="F159" s="11"/>
      <c r="G159" s="11"/>
      <c r="H159" s="11"/>
      <c r="I159" s="11"/>
      <c r="J159" s="11"/>
      <c r="K159" s="11"/>
      <c r="L159" s="11"/>
      <c r="M159" s="11"/>
      <c r="N159" s="11"/>
      <c r="O159" s="19"/>
      <c r="Q159" s="8" t="s">
        <v>439</v>
      </c>
      <c r="R159" s="8"/>
    </row>
    <row r="160" spans="2:18" hidden="1" outlineLevel="1">
      <c r="B160" s="84" t="s">
        <v>445</v>
      </c>
      <c r="C160" s="11" t="s">
        <v>221</v>
      </c>
      <c r="D160" s="11"/>
      <c r="E160" s="11"/>
      <c r="F160" s="11"/>
      <c r="G160" s="11"/>
      <c r="H160" s="11"/>
      <c r="I160" s="11"/>
      <c r="J160" s="11"/>
      <c r="K160" s="11"/>
      <c r="L160" s="11"/>
      <c r="M160" s="11"/>
      <c r="N160" s="11"/>
      <c r="O160" s="19"/>
      <c r="Q160" s="8" t="s">
        <v>439</v>
      </c>
      <c r="R160" s="8"/>
    </row>
    <row r="161" spans="2:18" hidden="1" outlineLevel="1">
      <c r="B161" s="84" t="s">
        <v>446</v>
      </c>
      <c r="C161" s="11" t="s">
        <v>221</v>
      </c>
      <c r="D161" s="11"/>
      <c r="E161" s="11"/>
      <c r="F161" s="11"/>
      <c r="G161" s="11"/>
      <c r="H161" s="11"/>
      <c r="I161" s="11"/>
      <c r="J161" s="11"/>
      <c r="K161" s="11"/>
      <c r="L161" s="11"/>
      <c r="M161" s="11"/>
      <c r="N161" s="11"/>
      <c r="O161" s="19"/>
      <c r="Q161" s="8" t="s">
        <v>439</v>
      </c>
      <c r="R161" s="8"/>
    </row>
    <row r="162" spans="2:18" hidden="1" outlineLevel="1">
      <c r="B162" s="84" t="s">
        <v>242</v>
      </c>
      <c r="C162" s="11" t="s">
        <v>221</v>
      </c>
      <c r="D162" s="11"/>
      <c r="E162" s="11"/>
      <c r="F162" s="11"/>
      <c r="G162" s="11"/>
      <c r="H162" s="11"/>
      <c r="I162" s="11"/>
      <c r="J162" s="11"/>
      <c r="K162" s="11"/>
      <c r="L162" s="11"/>
      <c r="M162" s="11"/>
      <c r="N162" s="11"/>
      <c r="O162" s="19"/>
      <c r="Q162" s="8" t="s">
        <v>439</v>
      </c>
      <c r="R162" s="8"/>
    </row>
    <row r="163" spans="2:18" hidden="1" outlineLevel="1">
      <c r="B163" s="84" t="s">
        <v>447</v>
      </c>
      <c r="C163" s="11" t="s">
        <v>221</v>
      </c>
      <c r="D163" s="11"/>
      <c r="E163" s="11"/>
      <c r="F163" s="11"/>
      <c r="G163" s="11"/>
      <c r="H163" s="11"/>
      <c r="I163" s="11"/>
      <c r="J163" s="11"/>
      <c r="K163" s="11"/>
      <c r="L163" s="11"/>
      <c r="M163" s="11"/>
      <c r="N163" s="11"/>
      <c r="O163" s="19"/>
      <c r="Q163" s="8" t="s">
        <v>439</v>
      </c>
      <c r="R163" s="8"/>
    </row>
    <row r="164" spans="2:18" hidden="1" outlineLevel="1">
      <c r="B164" s="84" t="s">
        <v>240</v>
      </c>
      <c r="C164" s="11" t="s">
        <v>221</v>
      </c>
      <c r="D164" s="11"/>
      <c r="E164" s="11"/>
      <c r="F164" s="11"/>
      <c r="G164" s="11"/>
      <c r="H164" s="11"/>
      <c r="I164" s="11"/>
      <c r="J164" s="11"/>
      <c r="K164" s="11"/>
      <c r="L164" s="11"/>
      <c r="M164" s="11"/>
      <c r="N164" s="11"/>
      <c r="O164" s="19"/>
      <c r="Q164" s="8" t="s">
        <v>439</v>
      </c>
      <c r="R164" s="8"/>
    </row>
    <row r="165" spans="2:18" hidden="1" outlineLevel="1">
      <c r="B165" s="84" t="s">
        <v>277</v>
      </c>
      <c r="C165" s="11" t="s">
        <v>221</v>
      </c>
      <c r="D165" s="11"/>
      <c r="E165" s="11"/>
      <c r="F165" s="11"/>
      <c r="G165" s="11"/>
      <c r="H165" s="11"/>
      <c r="I165" s="11"/>
      <c r="J165" s="11"/>
      <c r="K165" s="11"/>
      <c r="L165" s="11"/>
      <c r="M165" s="11"/>
      <c r="N165" s="11"/>
      <c r="O165" s="19"/>
      <c r="Q165" s="8" t="s">
        <v>439</v>
      </c>
      <c r="R165" s="8"/>
    </row>
    <row r="166" spans="2:18" collapsed="1">
      <c r="B166" s="15" t="s">
        <v>478</v>
      </c>
      <c r="C166" s="11" t="s">
        <v>221</v>
      </c>
      <c r="D166" s="11"/>
      <c r="E166" s="11"/>
      <c r="F166" s="11"/>
      <c r="G166" s="11"/>
      <c r="H166" s="11"/>
      <c r="I166" s="11"/>
      <c r="J166" s="11"/>
      <c r="K166" s="11"/>
      <c r="L166" s="11"/>
      <c r="M166" s="11"/>
      <c r="N166" s="11"/>
      <c r="O166" s="19"/>
      <c r="Q166" s="8" t="s">
        <v>439</v>
      </c>
      <c r="R166" s="8"/>
    </row>
    <row r="167" spans="2:18" hidden="1" outlineLevel="1">
      <c r="B167" s="84" t="s">
        <v>444</v>
      </c>
      <c r="C167" s="11" t="s">
        <v>221</v>
      </c>
      <c r="D167" s="11"/>
      <c r="E167" s="11"/>
      <c r="F167" s="11"/>
      <c r="G167" s="11"/>
      <c r="H167" s="11"/>
      <c r="I167" s="11"/>
      <c r="J167" s="11"/>
      <c r="K167" s="11"/>
      <c r="L167" s="11"/>
      <c r="M167" s="11"/>
      <c r="N167" s="11"/>
      <c r="O167" s="19"/>
      <c r="Q167" s="8" t="s">
        <v>439</v>
      </c>
      <c r="R167" s="8"/>
    </row>
    <row r="168" spans="2:18" hidden="1" outlineLevel="1">
      <c r="B168" s="84" t="s">
        <v>445</v>
      </c>
      <c r="C168" s="11" t="s">
        <v>221</v>
      </c>
      <c r="D168" s="11"/>
      <c r="E168" s="11"/>
      <c r="F168" s="11"/>
      <c r="G168" s="11"/>
      <c r="H168" s="11"/>
      <c r="I168" s="11"/>
      <c r="J168" s="11"/>
      <c r="K168" s="11"/>
      <c r="L168" s="11"/>
      <c r="M168" s="11"/>
      <c r="N168" s="11"/>
      <c r="O168" s="19"/>
      <c r="Q168" s="8" t="s">
        <v>439</v>
      </c>
      <c r="R168" s="8"/>
    </row>
    <row r="169" spans="2:18" hidden="1" outlineLevel="1">
      <c r="B169" s="84" t="s">
        <v>446</v>
      </c>
      <c r="C169" s="11" t="s">
        <v>221</v>
      </c>
      <c r="D169" s="11"/>
      <c r="E169" s="11"/>
      <c r="F169" s="11"/>
      <c r="G169" s="11"/>
      <c r="H169" s="11"/>
      <c r="I169" s="11"/>
      <c r="J169" s="11"/>
      <c r="K169" s="11"/>
      <c r="L169" s="11"/>
      <c r="M169" s="11"/>
      <c r="N169" s="11"/>
      <c r="O169" s="19"/>
      <c r="Q169" s="8" t="s">
        <v>439</v>
      </c>
      <c r="R169" s="8"/>
    </row>
    <row r="170" spans="2:18" hidden="1" outlineLevel="1">
      <c r="B170" s="84" t="s">
        <v>242</v>
      </c>
      <c r="C170" s="11" t="s">
        <v>221</v>
      </c>
      <c r="D170" s="11"/>
      <c r="E170" s="11"/>
      <c r="F170" s="11"/>
      <c r="G170" s="11"/>
      <c r="H170" s="11"/>
      <c r="I170" s="11"/>
      <c r="J170" s="11"/>
      <c r="K170" s="11"/>
      <c r="L170" s="11"/>
      <c r="M170" s="11"/>
      <c r="N170" s="11"/>
      <c r="O170" s="19"/>
      <c r="Q170" s="8" t="s">
        <v>439</v>
      </c>
      <c r="R170" s="8"/>
    </row>
    <row r="171" spans="2:18" hidden="1" outlineLevel="1">
      <c r="B171" s="84" t="s">
        <v>447</v>
      </c>
      <c r="C171" s="11" t="s">
        <v>221</v>
      </c>
      <c r="D171" s="11"/>
      <c r="E171" s="11"/>
      <c r="F171" s="11"/>
      <c r="G171" s="11"/>
      <c r="H171" s="11"/>
      <c r="I171" s="11"/>
      <c r="J171" s="11"/>
      <c r="K171" s="11"/>
      <c r="L171" s="11"/>
      <c r="M171" s="11"/>
      <c r="N171" s="11"/>
      <c r="O171" s="19"/>
      <c r="Q171" s="8" t="s">
        <v>439</v>
      </c>
      <c r="R171" s="8"/>
    </row>
    <row r="172" spans="2:18" hidden="1" outlineLevel="1">
      <c r="B172" s="84" t="s">
        <v>240</v>
      </c>
      <c r="C172" s="11" t="s">
        <v>221</v>
      </c>
      <c r="D172" s="11"/>
      <c r="E172" s="11"/>
      <c r="F172" s="11"/>
      <c r="G172" s="11"/>
      <c r="H172" s="11"/>
      <c r="I172" s="11"/>
      <c r="J172" s="11"/>
      <c r="K172" s="11"/>
      <c r="L172" s="11"/>
      <c r="M172" s="11"/>
      <c r="N172" s="11"/>
      <c r="O172" s="19"/>
      <c r="Q172" s="8" t="s">
        <v>439</v>
      </c>
      <c r="R172" s="8"/>
    </row>
    <row r="173" spans="2:18" hidden="1" outlineLevel="1">
      <c r="B173" s="84" t="s">
        <v>277</v>
      </c>
      <c r="C173" s="11" t="s">
        <v>221</v>
      </c>
      <c r="D173" s="11"/>
      <c r="E173" s="11"/>
      <c r="F173" s="11"/>
      <c r="G173" s="11"/>
      <c r="H173" s="11"/>
      <c r="I173" s="11"/>
      <c r="J173" s="11"/>
      <c r="K173" s="11"/>
      <c r="L173" s="11"/>
      <c r="M173" s="11"/>
      <c r="N173" s="11"/>
      <c r="O173" s="19"/>
      <c r="Q173" s="8" t="s">
        <v>439</v>
      </c>
      <c r="R173" s="8"/>
    </row>
    <row r="174" spans="2:18" collapsed="1">
      <c r="B174" s="15" t="s">
        <v>479</v>
      </c>
      <c r="C174" s="11" t="s">
        <v>221</v>
      </c>
      <c r="D174" s="11"/>
      <c r="E174" s="11"/>
      <c r="F174" s="11"/>
      <c r="G174" s="11"/>
      <c r="H174" s="11"/>
      <c r="I174" s="11"/>
      <c r="J174" s="11"/>
      <c r="K174" s="11"/>
      <c r="L174" s="11"/>
      <c r="M174" s="11"/>
      <c r="N174" s="11"/>
      <c r="O174" s="19"/>
      <c r="Q174" s="8" t="s">
        <v>439</v>
      </c>
      <c r="R174" s="8"/>
    </row>
    <row r="175" spans="2:18" hidden="1" outlineLevel="1">
      <c r="B175" s="84" t="s">
        <v>444</v>
      </c>
      <c r="C175" s="11" t="s">
        <v>221</v>
      </c>
      <c r="D175" s="11"/>
      <c r="E175" s="11"/>
      <c r="F175" s="11"/>
      <c r="G175" s="11"/>
      <c r="H175" s="11"/>
      <c r="I175" s="11"/>
      <c r="J175" s="11"/>
      <c r="K175" s="11"/>
      <c r="L175" s="11"/>
      <c r="M175" s="11"/>
      <c r="N175" s="11"/>
      <c r="O175" s="19"/>
      <c r="Q175" s="8" t="s">
        <v>439</v>
      </c>
      <c r="R175" s="8"/>
    </row>
    <row r="176" spans="2:18" hidden="1" outlineLevel="1">
      <c r="B176" s="84" t="s">
        <v>445</v>
      </c>
      <c r="C176" s="11" t="s">
        <v>221</v>
      </c>
      <c r="D176" s="11"/>
      <c r="E176" s="11"/>
      <c r="F176" s="11"/>
      <c r="G176" s="11"/>
      <c r="H176" s="11"/>
      <c r="I176" s="11"/>
      <c r="J176" s="11"/>
      <c r="K176" s="11"/>
      <c r="L176" s="11"/>
      <c r="M176" s="11"/>
      <c r="N176" s="11"/>
      <c r="O176" s="19"/>
      <c r="Q176" s="8" t="s">
        <v>439</v>
      </c>
      <c r="R176" s="8"/>
    </row>
    <row r="177" spans="2:18" hidden="1" outlineLevel="1">
      <c r="B177" s="84" t="s">
        <v>446</v>
      </c>
      <c r="C177" s="11" t="s">
        <v>221</v>
      </c>
      <c r="D177" s="11"/>
      <c r="E177" s="11"/>
      <c r="F177" s="11"/>
      <c r="G177" s="11"/>
      <c r="H177" s="11"/>
      <c r="I177" s="11"/>
      <c r="J177" s="11"/>
      <c r="K177" s="11"/>
      <c r="L177" s="11"/>
      <c r="M177" s="11"/>
      <c r="N177" s="11"/>
      <c r="O177" s="19"/>
      <c r="Q177" s="8" t="s">
        <v>439</v>
      </c>
      <c r="R177" s="8"/>
    </row>
    <row r="178" spans="2:18" hidden="1" outlineLevel="1">
      <c r="B178" s="84" t="s">
        <v>242</v>
      </c>
      <c r="C178" s="11" t="s">
        <v>221</v>
      </c>
      <c r="D178" s="11"/>
      <c r="E178" s="11"/>
      <c r="F178" s="11"/>
      <c r="G178" s="11"/>
      <c r="H178" s="11"/>
      <c r="I178" s="11"/>
      <c r="J178" s="11"/>
      <c r="K178" s="11"/>
      <c r="L178" s="11"/>
      <c r="M178" s="11"/>
      <c r="N178" s="11"/>
      <c r="O178" s="19"/>
      <c r="Q178" s="8" t="s">
        <v>439</v>
      </c>
      <c r="R178" s="8"/>
    </row>
    <row r="179" spans="2:18" hidden="1" outlineLevel="1">
      <c r="B179" s="84" t="s">
        <v>447</v>
      </c>
      <c r="C179" s="11" t="s">
        <v>221</v>
      </c>
      <c r="D179" s="11"/>
      <c r="E179" s="11"/>
      <c r="F179" s="11"/>
      <c r="G179" s="11"/>
      <c r="H179" s="11"/>
      <c r="I179" s="11"/>
      <c r="J179" s="11"/>
      <c r="K179" s="11"/>
      <c r="L179" s="11"/>
      <c r="M179" s="11"/>
      <c r="N179" s="11"/>
      <c r="O179" s="19"/>
      <c r="Q179" s="8" t="s">
        <v>439</v>
      </c>
      <c r="R179" s="8"/>
    </row>
    <row r="180" spans="2:18" hidden="1" outlineLevel="1">
      <c r="B180" s="84" t="s">
        <v>240</v>
      </c>
      <c r="C180" s="11" t="s">
        <v>221</v>
      </c>
      <c r="D180" s="11"/>
      <c r="E180" s="11"/>
      <c r="F180" s="11"/>
      <c r="G180" s="11"/>
      <c r="H180" s="11"/>
      <c r="I180" s="11"/>
      <c r="J180" s="11"/>
      <c r="K180" s="11"/>
      <c r="L180" s="11"/>
      <c r="M180" s="11"/>
      <c r="N180" s="11"/>
      <c r="O180" s="19"/>
      <c r="Q180" s="8" t="s">
        <v>439</v>
      </c>
      <c r="R180" s="8"/>
    </row>
    <row r="181" spans="2:18" hidden="1" outlineLevel="1">
      <c r="B181" s="84" t="s">
        <v>277</v>
      </c>
      <c r="C181" s="11" t="s">
        <v>221</v>
      </c>
      <c r="D181" s="11"/>
      <c r="E181" s="11"/>
      <c r="F181" s="11"/>
      <c r="G181" s="11"/>
      <c r="H181" s="11"/>
      <c r="I181" s="11"/>
      <c r="J181" s="11"/>
      <c r="K181" s="11"/>
      <c r="L181" s="11"/>
      <c r="M181" s="11"/>
      <c r="N181" s="11"/>
      <c r="O181" s="19"/>
      <c r="Q181" s="8" t="s">
        <v>439</v>
      </c>
      <c r="R181" s="8"/>
    </row>
    <row r="182" spans="2:18" collapsed="1">
      <c r="B182" s="15" t="s">
        <v>480</v>
      </c>
      <c r="C182" s="11" t="s">
        <v>211</v>
      </c>
      <c r="D182" s="11"/>
      <c r="E182" s="11"/>
      <c r="F182" s="11"/>
      <c r="G182" s="11"/>
      <c r="H182" s="11"/>
      <c r="I182" s="11"/>
      <c r="J182" s="11"/>
      <c r="K182" s="11"/>
      <c r="L182" s="11"/>
      <c r="M182" s="11"/>
      <c r="N182" s="11"/>
      <c r="O182" s="19"/>
      <c r="Q182" s="8" t="s">
        <v>439</v>
      </c>
      <c r="R182" s="8"/>
    </row>
    <row r="183" spans="2:18" hidden="1" outlineLevel="1">
      <c r="B183" s="84" t="s">
        <v>444</v>
      </c>
      <c r="C183" s="11" t="s">
        <v>450</v>
      </c>
      <c r="D183" s="11"/>
      <c r="E183" s="11"/>
      <c r="F183" s="11"/>
      <c r="G183" s="11"/>
      <c r="H183" s="11"/>
      <c r="I183" s="11"/>
      <c r="J183" s="11"/>
      <c r="K183" s="11"/>
      <c r="L183" s="11"/>
      <c r="M183" s="11"/>
      <c r="N183" s="11"/>
      <c r="O183" s="19"/>
      <c r="Q183" s="8" t="s">
        <v>439</v>
      </c>
      <c r="R183" s="8"/>
    </row>
    <row r="184" spans="2:18" hidden="1" outlineLevel="1">
      <c r="B184" s="84" t="s">
        <v>445</v>
      </c>
      <c r="C184" s="11" t="s">
        <v>450</v>
      </c>
      <c r="D184" s="11"/>
      <c r="E184" s="11"/>
      <c r="F184" s="11"/>
      <c r="G184" s="11"/>
      <c r="H184" s="11"/>
      <c r="I184" s="11"/>
      <c r="J184" s="11"/>
      <c r="K184" s="11"/>
      <c r="L184" s="11"/>
      <c r="M184" s="11"/>
      <c r="N184" s="11"/>
      <c r="O184" s="19"/>
      <c r="Q184" s="8" t="s">
        <v>439</v>
      </c>
      <c r="R184" s="8"/>
    </row>
    <row r="185" spans="2:18" hidden="1" outlineLevel="1">
      <c r="B185" s="84" t="s">
        <v>446</v>
      </c>
      <c r="C185" s="11" t="s">
        <v>450</v>
      </c>
      <c r="D185" s="11"/>
      <c r="E185" s="11"/>
      <c r="F185" s="11"/>
      <c r="G185" s="11"/>
      <c r="H185" s="11"/>
      <c r="I185" s="11"/>
      <c r="J185" s="11"/>
      <c r="K185" s="11"/>
      <c r="L185" s="11"/>
      <c r="M185" s="11"/>
      <c r="N185" s="11"/>
      <c r="O185" s="19"/>
      <c r="Q185" s="8" t="s">
        <v>439</v>
      </c>
      <c r="R185" s="8"/>
    </row>
    <row r="186" spans="2:18" hidden="1" outlineLevel="1">
      <c r="B186" s="84" t="s">
        <v>242</v>
      </c>
      <c r="C186" s="11" t="s">
        <v>450</v>
      </c>
      <c r="D186" s="11"/>
      <c r="E186" s="11"/>
      <c r="F186" s="11"/>
      <c r="G186" s="11"/>
      <c r="H186" s="11"/>
      <c r="I186" s="11"/>
      <c r="J186" s="11"/>
      <c r="K186" s="11"/>
      <c r="L186" s="11"/>
      <c r="M186" s="11"/>
      <c r="N186" s="11"/>
      <c r="O186" s="19"/>
      <c r="Q186" s="8" t="s">
        <v>439</v>
      </c>
      <c r="R186" s="8"/>
    </row>
    <row r="187" spans="2:18" hidden="1" outlineLevel="1">
      <c r="B187" s="84" t="s">
        <v>447</v>
      </c>
      <c r="C187" s="11" t="s">
        <v>450</v>
      </c>
      <c r="D187" s="11"/>
      <c r="E187" s="11"/>
      <c r="F187" s="11"/>
      <c r="G187" s="11"/>
      <c r="H187" s="11"/>
      <c r="I187" s="11"/>
      <c r="J187" s="11"/>
      <c r="K187" s="11"/>
      <c r="L187" s="11"/>
      <c r="M187" s="11"/>
      <c r="N187" s="11"/>
      <c r="O187" s="19"/>
      <c r="Q187" s="8" t="s">
        <v>439</v>
      </c>
      <c r="R187" s="8"/>
    </row>
    <row r="188" spans="2:18" hidden="1" outlineLevel="1">
      <c r="B188" s="84" t="s">
        <v>277</v>
      </c>
      <c r="C188" s="11" t="s">
        <v>450</v>
      </c>
      <c r="D188" s="11"/>
      <c r="E188" s="11"/>
      <c r="F188" s="11"/>
      <c r="G188" s="11"/>
      <c r="H188" s="11"/>
      <c r="I188" s="11"/>
      <c r="J188" s="11"/>
      <c r="K188" s="11"/>
      <c r="L188" s="11"/>
      <c r="M188" s="11"/>
      <c r="N188" s="11"/>
      <c r="O188" s="19"/>
      <c r="Q188" s="8" t="s">
        <v>439</v>
      </c>
      <c r="R188" s="8"/>
    </row>
    <row r="189" spans="2:18" collapsed="1">
      <c r="B189" s="83" t="s">
        <v>481</v>
      </c>
      <c r="C189" s="11" t="s">
        <v>452</v>
      </c>
      <c r="D189" s="11"/>
      <c r="E189" s="11"/>
      <c r="F189" s="11"/>
      <c r="G189" s="11"/>
      <c r="H189" s="11"/>
      <c r="I189" s="11"/>
      <c r="J189" s="11"/>
      <c r="K189" s="11"/>
      <c r="L189" s="11"/>
      <c r="M189" s="11"/>
      <c r="N189" s="11"/>
      <c r="O189" s="19"/>
      <c r="Q189" s="8" t="s">
        <v>439</v>
      </c>
      <c r="R189" s="8"/>
    </row>
    <row r="190" spans="2:18" hidden="1" outlineLevel="1">
      <c r="B190" s="84" t="s">
        <v>228</v>
      </c>
      <c r="C190" s="11" t="s">
        <v>452</v>
      </c>
      <c r="D190" s="11"/>
      <c r="E190" s="11"/>
      <c r="F190" s="11"/>
      <c r="G190" s="11"/>
      <c r="H190" s="11"/>
      <c r="I190" s="11"/>
      <c r="J190" s="11"/>
      <c r="K190" s="11"/>
      <c r="L190" s="11"/>
      <c r="M190" s="11"/>
      <c r="N190" s="11"/>
      <c r="O190" s="19"/>
      <c r="Q190" s="8" t="s">
        <v>439</v>
      </c>
      <c r="R190" s="8"/>
    </row>
    <row r="191" spans="2:18" hidden="1" outlineLevel="1">
      <c r="B191" s="84" t="s">
        <v>229</v>
      </c>
      <c r="C191" s="11" t="s">
        <v>452</v>
      </c>
      <c r="D191" s="11"/>
      <c r="E191" s="11"/>
      <c r="F191" s="11"/>
      <c r="G191" s="11"/>
      <c r="H191" s="11"/>
      <c r="I191" s="11"/>
      <c r="J191" s="11"/>
      <c r="K191" s="11"/>
      <c r="L191" s="11"/>
      <c r="M191" s="11"/>
      <c r="N191" s="11"/>
      <c r="O191" s="19"/>
      <c r="Q191" s="8" t="s">
        <v>439</v>
      </c>
      <c r="R191" s="8"/>
    </row>
    <row r="192" spans="2:18" hidden="1" outlineLevel="1">
      <c r="B192" s="84" t="s">
        <v>230</v>
      </c>
      <c r="C192" s="11" t="s">
        <v>452</v>
      </c>
      <c r="D192" s="11"/>
      <c r="E192" s="11"/>
      <c r="F192" s="11"/>
      <c r="G192" s="11"/>
      <c r="H192" s="11"/>
      <c r="I192" s="11"/>
      <c r="J192" s="11"/>
      <c r="K192" s="11"/>
      <c r="L192" s="11"/>
      <c r="M192" s="11"/>
      <c r="N192" s="11"/>
      <c r="O192" s="19"/>
      <c r="Q192" s="8" t="s">
        <v>439</v>
      </c>
      <c r="R192" s="8"/>
    </row>
    <row r="193" spans="2:18" hidden="1" outlineLevel="1">
      <c r="B193" s="84" t="s">
        <v>233</v>
      </c>
      <c r="C193" s="11" t="s">
        <v>452</v>
      </c>
      <c r="D193" s="11"/>
      <c r="E193" s="11"/>
      <c r="F193" s="11"/>
      <c r="G193" s="11"/>
      <c r="H193" s="11"/>
      <c r="I193" s="11"/>
      <c r="J193" s="11"/>
      <c r="K193" s="11"/>
      <c r="L193" s="11"/>
      <c r="M193" s="11"/>
      <c r="N193" s="11"/>
      <c r="O193" s="19"/>
      <c r="Q193" s="8" t="s">
        <v>439</v>
      </c>
      <c r="R193" s="8"/>
    </row>
    <row r="194" spans="2:18" hidden="1" outlineLevel="1">
      <c r="B194" s="84" t="s">
        <v>442</v>
      </c>
      <c r="C194" s="11" t="s">
        <v>452</v>
      </c>
      <c r="D194" s="11"/>
      <c r="E194" s="11"/>
      <c r="F194" s="11"/>
      <c r="G194" s="11"/>
      <c r="H194" s="11"/>
      <c r="I194" s="11"/>
      <c r="J194" s="11"/>
      <c r="K194" s="11"/>
      <c r="L194" s="11"/>
      <c r="M194" s="11"/>
      <c r="N194" s="11"/>
      <c r="O194" s="19"/>
      <c r="Q194" s="8" t="s">
        <v>439</v>
      </c>
      <c r="R194" s="8"/>
    </row>
    <row r="195" spans="2:18" hidden="1" outlineLevel="1">
      <c r="B195" s="84" t="s">
        <v>277</v>
      </c>
      <c r="C195" s="11" t="s">
        <v>452</v>
      </c>
      <c r="D195" s="11"/>
      <c r="E195" s="11"/>
      <c r="F195" s="11"/>
      <c r="G195" s="11"/>
      <c r="H195" s="11"/>
      <c r="I195" s="11"/>
      <c r="J195" s="11"/>
      <c r="K195" s="11"/>
      <c r="L195" s="11"/>
      <c r="M195" s="11"/>
      <c r="N195" s="11"/>
      <c r="O195" s="19"/>
      <c r="Q195" s="8" t="s">
        <v>439</v>
      </c>
      <c r="R195" s="8"/>
    </row>
    <row r="196" spans="2:18" collapsed="1">
      <c r="B196" s="15" t="s">
        <v>482</v>
      </c>
      <c r="C196" s="11" t="s">
        <v>452</v>
      </c>
      <c r="D196" s="11"/>
      <c r="E196" s="11"/>
      <c r="F196" s="11"/>
      <c r="G196" s="11"/>
      <c r="H196" s="11"/>
      <c r="I196" s="11"/>
      <c r="J196" s="11"/>
      <c r="K196" s="11"/>
      <c r="L196" s="11"/>
      <c r="M196" s="11"/>
      <c r="N196" s="11"/>
      <c r="O196" s="19"/>
      <c r="Q196" s="8" t="s">
        <v>439</v>
      </c>
      <c r="R196" s="8"/>
    </row>
    <row r="197" spans="2:18" hidden="1" outlineLevel="1">
      <c r="B197" s="84" t="s">
        <v>444</v>
      </c>
      <c r="C197" s="11" t="s">
        <v>452</v>
      </c>
      <c r="D197" s="11"/>
      <c r="E197" s="11"/>
      <c r="F197" s="11"/>
      <c r="G197" s="11"/>
      <c r="H197" s="11"/>
      <c r="I197" s="11"/>
      <c r="J197" s="11"/>
      <c r="K197" s="11"/>
      <c r="L197" s="11"/>
      <c r="M197" s="11"/>
      <c r="N197" s="11"/>
      <c r="O197" s="19"/>
      <c r="Q197" s="15"/>
      <c r="R197" s="8"/>
    </row>
    <row r="198" spans="2:18" hidden="1" outlineLevel="1">
      <c r="B198" s="84" t="s">
        <v>445</v>
      </c>
      <c r="C198" s="11" t="s">
        <v>452</v>
      </c>
      <c r="D198" s="11"/>
      <c r="E198" s="11"/>
      <c r="F198" s="11"/>
      <c r="G198" s="11"/>
      <c r="H198" s="11"/>
      <c r="I198" s="11"/>
      <c r="J198" s="11"/>
      <c r="K198" s="11"/>
      <c r="L198" s="11"/>
      <c r="M198" s="11"/>
      <c r="N198" s="11"/>
      <c r="O198" s="19"/>
      <c r="Q198" s="15"/>
      <c r="R198" s="8"/>
    </row>
    <row r="199" spans="2:18" hidden="1" outlineLevel="1">
      <c r="B199" s="84" t="s">
        <v>446</v>
      </c>
      <c r="C199" s="11" t="s">
        <v>452</v>
      </c>
      <c r="D199" s="11"/>
      <c r="E199" s="11"/>
      <c r="F199" s="11"/>
      <c r="G199" s="11"/>
      <c r="H199" s="11"/>
      <c r="I199" s="11"/>
      <c r="J199" s="11"/>
      <c r="K199" s="11"/>
      <c r="L199" s="11"/>
      <c r="M199" s="11"/>
      <c r="N199" s="11"/>
      <c r="O199" s="19"/>
      <c r="Q199" s="15"/>
      <c r="R199" s="8"/>
    </row>
    <row r="200" spans="2:18" hidden="1" outlineLevel="1">
      <c r="B200" s="84" t="s">
        <v>242</v>
      </c>
      <c r="C200" s="11" t="s">
        <v>452</v>
      </c>
      <c r="D200" s="11"/>
      <c r="E200" s="11"/>
      <c r="F200" s="11"/>
      <c r="G200" s="11"/>
      <c r="H200" s="11"/>
      <c r="I200" s="11"/>
      <c r="J200" s="11"/>
      <c r="K200" s="11"/>
      <c r="L200" s="11"/>
      <c r="M200" s="11"/>
      <c r="N200" s="11"/>
      <c r="O200" s="19"/>
      <c r="Q200" s="15"/>
      <c r="R200" s="8"/>
    </row>
    <row r="201" spans="2:18" hidden="1" outlineLevel="1">
      <c r="B201" s="84" t="s">
        <v>447</v>
      </c>
      <c r="C201" s="11" t="s">
        <v>452</v>
      </c>
      <c r="D201" s="11"/>
      <c r="E201" s="11"/>
      <c r="F201" s="11"/>
      <c r="G201" s="11"/>
      <c r="H201" s="11"/>
      <c r="I201" s="11"/>
      <c r="J201" s="11"/>
      <c r="K201" s="11"/>
      <c r="L201" s="11"/>
      <c r="M201" s="11"/>
      <c r="N201" s="11"/>
      <c r="O201" s="19"/>
      <c r="Q201" s="15"/>
      <c r="R201" s="8"/>
    </row>
    <row r="202" spans="2:18" hidden="1" outlineLevel="1">
      <c r="B202" s="92" t="s">
        <v>277</v>
      </c>
      <c r="C202" s="21" t="s">
        <v>452</v>
      </c>
      <c r="D202" s="21"/>
      <c r="E202" s="21"/>
      <c r="F202" s="21"/>
      <c r="G202" s="21"/>
      <c r="H202" s="21"/>
      <c r="I202" s="21"/>
      <c r="J202" s="21"/>
      <c r="K202" s="21"/>
      <c r="L202" s="21"/>
      <c r="M202" s="21"/>
      <c r="N202" s="21"/>
      <c r="O202" s="22"/>
      <c r="Q202" s="15"/>
      <c r="R202" s="8"/>
    </row>
    <row r="203" spans="2:18" collapsed="1">
      <c r="B203" s="6"/>
    </row>
  </sheetData>
  <mergeCells count="1">
    <mergeCell ref="A1:Q1"/>
  </mergeCells>
  <conditionalFormatting sqref="E3">
    <cfRule type="expression" dxfId="118" priority="1">
      <formula>OR($B3="Direct",$B3="Indirect")</formula>
    </cfRule>
  </conditionalFormatting>
  <pageMargins left="0.7" right="0.7" top="0.75" bottom="0.75" header="0.3" footer="0.3"/>
  <legacyDrawing r:id="rId1"/>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B0F0A-8BBA-4550-9446-02E8ED081573}">
  <sheetPr codeName="Folha17"/>
  <dimension ref="A1:S200"/>
  <sheetViews>
    <sheetView zoomScale="70" zoomScaleNormal="70" workbookViewId="0">
      <pane xSplit="2" ySplit="9" topLeftCell="C10" activePane="bottomRight" state="frozen"/>
      <selection pane="bottomRight" sqref="A1:O1"/>
      <selection pane="bottomLeft" activeCell="A10" sqref="A10"/>
      <selection pane="topRight" activeCell="C1" sqref="C1"/>
    </sheetView>
  </sheetViews>
  <sheetFormatPr defaultRowHeight="14.45" outlineLevelRow="1"/>
  <cols>
    <col min="1" max="1" width="8.7109375" style="3"/>
    <col min="2" max="2" width="39.140625" bestFit="1" customWidth="1"/>
    <col min="3" max="3" width="18.42578125" style="3" customWidth="1"/>
    <col min="4" max="4" width="12.85546875" style="3" customWidth="1"/>
    <col min="5" max="5" width="19" style="3" customWidth="1"/>
    <col min="6" max="14" width="8.7109375" style="3"/>
    <col min="16" max="16" width="19.85546875" customWidth="1"/>
    <col min="17" max="17" width="94.42578125" style="305" bestFit="1" customWidth="1"/>
    <col min="18" max="18" width="20.5703125" customWidth="1"/>
    <col min="19" max="19" width="8.7109375" customWidth="1"/>
  </cols>
  <sheetData>
    <row r="1" spans="1:19" ht="18.600000000000001">
      <c r="A1" s="348" t="s">
        <v>483</v>
      </c>
      <c r="B1" s="348"/>
      <c r="C1" s="348"/>
      <c r="D1" s="348"/>
      <c r="E1" s="348"/>
      <c r="F1" s="348"/>
      <c r="G1" s="348"/>
      <c r="H1" s="348"/>
      <c r="I1" s="348"/>
      <c r="J1" s="348"/>
      <c r="K1" s="348"/>
      <c r="L1" s="348"/>
      <c r="M1" s="348"/>
      <c r="N1" s="348"/>
      <c r="O1" s="348"/>
    </row>
    <row r="3" spans="1:19" ht="29.1">
      <c r="A3" s="11">
        <v>1</v>
      </c>
      <c r="B3" t="s">
        <v>219</v>
      </c>
      <c r="C3" s="119" t="s">
        <v>136</v>
      </c>
      <c r="D3" s="119" t="s">
        <v>137</v>
      </c>
      <c r="E3" s="201" t="s">
        <v>138</v>
      </c>
      <c r="F3" s="119" t="s">
        <v>139</v>
      </c>
      <c r="G3" s="119" t="s">
        <v>140</v>
      </c>
      <c r="H3" s="119" t="s">
        <v>141</v>
      </c>
      <c r="I3" s="119" t="s">
        <v>142</v>
      </c>
      <c r="J3" s="119" t="s">
        <v>143</v>
      </c>
      <c r="K3" s="119" t="s">
        <v>144</v>
      </c>
      <c r="L3" s="119" t="s">
        <v>145</v>
      </c>
      <c r="M3" s="119" t="s">
        <v>146</v>
      </c>
      <c r="N3" s="119" t="s">
        <v>147</v>
      </c>
      <c r="O3" s="120" t="s">
        <v>148</v>
      </c>
      <c r="Q3" s="306" t="s">
        <v>149</v>
      </c>
      <c r="R3" s="307" t="s">
        <v>150</v>
      </c>
      <c r="S3" s="105" t="s">
        <v>151</v>
      </c>
    </row>
    <row r="4" spans="1:19">
      <c r="B4" s="8" t="s">
        <v>484</v>
      </c>
      <c r="C4" s="11" t="s">
        <v>485</v>
      </c>
      <c r="D4" s="11"/>
      <c r="E4" s="125">
        <f t="shared" ref="E4:O4" si="0">E13+E14+E15+E17+E26+E38+E39+E40+E42+E51</f>
        <v>0</v>
      </c>
      <c r="F4" s="125">
        <f t="shared" si="0"/>
        <v>0</v>
      </c>
      <c r="G4" s="125">
        <f t="shared" si="0"/>
        <v>0</v>
      </c>
      <c r="H4" s="125">
        <f t="shared" si="0"/>
        <v>0</v>
      </c>
      <c r="I4" s="125">
        <f t="shared" si="0"/>
        <v>0</v>
      </c>
      <c r="J4" s="125">
        <f t="shared" si="0"/>
        <v>0</v>
      </c>
      <c r="K4" s="125">
        <f t="shared" si="0"/>
        <v>0</v>
      </c>
      <c r="L4" s="125">
        <f t="shared" si="0"/>
        <v>0</v>
      </c>
      <c r="M4" s="125">
        <f t="shared" si="0"/>
        <v>0</v>
      </c>
      <c r="N4" s="125">
        <f t="shared" si="0"/>
        <v>0</v>
      </c>
      <c r="O4" s="125">
        <f t="shared" si="0"/>
        <v>0</v>
      </c>
      <c r="Q4" s="47" t="s">
        <v>486</v>
      </c>
      <c r="R4" s="15"/>
      <c r="S4" s="8"/>
    </row>
    <row r="5" spans="1:19">
      <c r="B5" s="8" t="s">
        <v>487</v>
      </c>
      <c r="C5" s="11" t="s">
        <v>485</v>
      </c>
      <c r="D5" s="11"/>
      <c r="E5" s="125">
        <f t="shared" ref="E5:O5" si="1">SUM(E63:E65,E67,E76)</f>
        <v>0</v>
      </c>
      <c r="F5" s="125">
        <f t="shared" si="1"/>
        <v>0</v>
      </c>
      <c r="G5" s="125">
        <f t="shared" si="1"/>
        <v>0</v>
      </c>
      <c r="H5" s="125">
        <f t="shared" si="1"/>
        <v>0</v>
      </c>
      <c r="I5" s="125">
        <f t="shared" si="1"/>
        <v>0</v>
      </c>
      <c r="J5" s="125">
        <f t="shared" si="1"/>
        <v>0</v>
      </c>
      <c r="K5" s="125">
        <f t="shared" si="1"/>
        <v>0</v>
      </c>
      <c r="L5" s="125">
        <f t="shared" si="1"/>
        <v>0</v>
      </c>
      <c r="M5" s="125">
        <f t="shared" si="1"/>
        <v>0</v>
      </c>
      <c r="N5" s="125">
        <f t="shared" si="1"/>
        <v>0</v>
      </c>
      <c r="O5" s="125">
        <f t="shared" si="1"/>
        <v>0</v>
      </c>
      <c r="Q5" s="47" t="s">
        <v>486</v>
      </c>
      <c r="R5" s="15"/>
      <c r="S5" s="8"/>
    </row>
    <row r="6" spans="1:19">
      <c r="B6" s="8" t="s">
        <v>488</v>
      </c>
      <c r="C6" s="11" t="s">
        <v>485</v>
      </c>
      <c r="D6" s="11"/>
      <c r="E6" s="125">
        <f t="shared" ref="E6:O6" si="2">SUM(E88:E90,E92:E101)</f>
        <v>0</v>
      </c>
      <c r="F6" s="125">
        <f t="shared" si="2"/>
        <v>0</v>
      </c>
      <c r="G6" s="125">
        <f t="shared" si="2"/>
        <v>0</v>
      </c>
      <c r="H6" s="125">
        <f t="shared" si="2"/>
        <v>0</v>
      </c>
      <c r="I6" s="125">
        <f t="shared" si="2"/>
        <v>0</v>
      </c>
      <c r="J6" s="125">
        <f t="shared" si="2"/>
        <v>0</v>
      </c>
      <c r="K6" s="125">
        <f t="shared" si="2"/>
        <v>0</v>
      </c>
      <c r="L6" s="125">
        <f t="shared" si="2"/>
        <v>0</v>
      </c>
      <c r="M6" s="125">
        <f t="shared" si="2"/>
        <v>0</v>
      </c>
      <c r="N6" s="125">
        <f t="shared" si="2"/>
        <v>0</v>
      </c>
      <c r="O6" s="125">
        <f t="shared" si="2"/>
        <v>0</v>
      </c>
      <c r="Q6" s="47" t="s">
        <v>486</v>
      </c>
      <c r="R6" s="15"/>
      <c r="S6" s="8"/>
    </row>
    <row r="7" spans="1:19">
      <c r="B7" s="14" t="s">
        <v>489</v>
      </c>
      <c r="C7" s="21" t="s">
        <v>485</v>
      </c>
      <c r="D7" s="21"/>
      <c r="E7" s="131">
        <f t="shared" ref="E7:O7" si="3">SUM(E113:E115,E117:E126)</f>
        <v>0</v>
      </c>
      <c r="F7" s="131">
        <f t="shared" si="3"/>
        <v>0</v>
      </c>
      <c r="G7" s="131">
        <f t="shared" si="3"/>
        <v>0</v>
      </c>
      <c r="H7" s="131">
        <f t="shared" si="3"/>
        <v>0</v>
      </c>
      <c r="I7" s="131">
        <f t="shared" si="3"/>
        <v>0</v>
      </c>
      <c r="J7" s="131">
        <f t="shared" si="3"/>
        <v>0</v>
      </c>
      <c r="K7" s="131">
        <f t="shared" si="3"/>
        <v>0</v>
      </c>
      <c r="L7" s="131">
        <f t="shared" si="3"/>
        <v>0</v>
      </c>
      <c r="M7" s="131">
        <f t="shared" si="3"/>
        <v>0</v>
      </c>
      <c r="N7" s="131">
        <f t="shared" si="3"/>
        <v>0</v>
      </c>
      <c r="O7" s="131">
        <f t="shared" si="3"/>
        <v>0</v>
      </c>
      <c r="Q7" s="47" t="s">
        <v>486</v>
      </c>
      <c r="R7" s="15"/>
      <c r="S7" s="8"/>
    </row>
    <row r="8" spans="1:19">
      <c r="Q8" s="47"/>
    </row>
    <row r="9" spans="1:19" ht="29.1">
      <c r="A9" s="11">
        <v>2</v>
      </c>
      <c r="B9" s="304" t="s">
        <v>490</v>
      </c>
      <c r="C9" s="51" t="s">
        <v>136</v>
      </c>
      <c r="D9" s="51" t="s">
        <v>137</v>
      </c>
      <c r="E9" s="201" t="s">
        <v>138</v>
      </c>
      <c r="F9" s="51" t="s">
        <v>139</v>
      </c>
      <c r="G9" s="51" t="s">
        <v>140</v>
      </c>
      <c r="H9" s="51" t="s">
        <v>141</v>
      </c>
      <c r="I9" s="51" t="s">
        <v>142</v>
      </c>
      <c r="J9" s="51" t="s">
        <v>143</v>
      </c>
      <c r="K9" s="51" t="s">
        <v>144</v>
      </c>
      <c r="L9" s="51" t="s">
        <v>145</v>
      </c>
      <c r="M9" s="51" t="s">
        <v>146</v>
      </c>
      <c r="N9" s="51" t="s">
        <v>147</v>
      </c>
      <c r="O9" s="56" t="s">
        <v>148</v>
      </c>
      <c r="Q9" s="47" t="s">
        <v>486</v>
      </c>
      <c r="R9" s="15"/>
      <c r="S9" s="8"/>
    </row>
    <row r="10" spans="1:19">
      <c r="A10" s="11">
        <v>2.1</v>
      </c>
      <c r="B10" s="303" t="s">
        <v>491</v>
      </c>
      <c r="C10" s="97"/>
      <c r="D10" s="97"/>
      <c r="E10" s="97"/>
      <c r="F10" s="97"/>
      <c r="G10" s="97"/>
      <c r="H10" s="97"/>
      <c r="I10" s="97"/>
      <c r="J10" s="97"/>
      <c r="K10" s="97"/>
      <c r="L10" s="97"/>
      <c r="M10" s="97"/>
      <c r="N10" s="97"/>
      <c r="O10" s="97"/>
      <c r="Q10" s="47" t="s">
        <v>486</v>
      </c>
      <c r="R10" s="23"/>
      <c r="S10" s="36"/>
    </row>
    <row r="11" spans="1:19">
      <c r="B11" s="98" t="s">
        <v>492</v>
      </c>
      <c r="C11" s="73"/>
      <c r="D11" s="73"/>
      <c r="E11" s="73"/>
      <c r="F11" s="137"/>
      <c r="G11" s="137"/>
      <c r="H11" s="137"/>
      <c r="I11" s="137"/>
      <c r="J11" s="137"/>
      <c r="K11" s="137"/>
      <c r="L11" s="137"/>
      <c r="M11" s="137"/>
      <c r="N11" s="137"/>
      <c r="O11" s="139"/>
      <c r="Q11" s="47" t="s">
        <v>486</v>
      </c>
      <c r="R11" s="15"/>
      <c r="S11" s="8"/>
    </row>
    <row r="12" spans="1:19">
      <c r="B12" s="99" t="s">
        <v>223</v>
      </c>
      <c r="C12" s="11"/>
      <c r="D12" s="11"/>
      <c r="E12" s="11"/>
      <c r="F12" s="125"/>
      <c r="G12" s="125"/>
      <c r="H12" s="125"/>
      <c r="I12" s="125"/>
      <c r="J12" s="125"/>
      <c r="K12" s="125"/>
      <c r="L12" s="125"/>
      <c r="M12" s="125"/>
      <c r="N12" s="125"/>
      <c r="O12" s="126"/>
      <c r="Q12" s="47" t="s">
        <v>486</v>
      </c>
      <c r="R12" s="15"/>
      <c r="S12" s="8"/>
    </row>
    <row r="13" spans="1:19">
      <c r="B13" s="87" t="s">
        <v>224</v>
      </c>
      <c r="C13" s="11" t="s">
        <v>485</v>
      </c>
      <c r="D13" s="11"/>
      <c r="E13" s="11"/>
      <c r="F13" s="125"/>
      <c r="G13" s="125"/>
      <c r="H13" s="125"/>
      <c r="I13" s="125"/>
      <c r="J13" s="125"/>
      <c r="K13" s="125"/>
      <c r="L13" s="125"/>
      <c r="M13" s="125"/>
      <c r="N13" s="125"/>
      <c r="O13" s="126"/>
      <c r="Q13" s="47" t="s">
        <v>486</v>
      </c>
      <c r="R13" s="15"/>
      <c r="S13" s="8"/>
    </row>
    <row r="14" spans="1:19">
      <c r="B14" s="87" t="s">
        <v>493</v>
      </c>
      <c r="C14" s="11" t="s">
        <v>485</v>
      </c>
      <c r="D14" s="11"/>
      <c r="E14" s="11"/>
      <c r="F14" s="125"/>
      <c r="G14" s="125"/>
      <c r="H14" s="125"/>
      <c r="I14" s="125"/>
      <c r="J14" s="125"/>
      <c r="K14" s="125"/>
      <c r="L14" s="125"/>
      <c r="M14" s="125"/>
      <c r="N14" s="125"/>
      <c r="O14" s="126"/>
      <c r="Q14" s="47" t="s">
        <v>486</v>
      </c>
      <c r="R14" s="15"/>
      <c r="S14" s="8"/>
    </row>
    <row r="15" spans="1:19">
      <c r="B15" s="87" t="s">
        <v>494</v>
      </c>
      <c r="C15" s="11" t="s">
        <v>485</v>
      </c>
      <c r="D15" s="11"/>
      <c r="E15" s="11"/>
      <c r="F15" s="125"/>
      <c r="G15" s="125"/>
      <c r="H15" s="125"/>
      <c r="I15" s="125"/>
      <c r="J15" s="125"/>
      <c r="K15" s="125"/>
      <c r="L15" s="125"/>
      <c r="M15" s="125"/>
      <c r="N15" s="125"/>
      <c r="O15" s="126"/>
      <c r="Q15" s="47" t="s">
        <v>486</v>
      </c>
      <c r="R15" s="15"/>
      <c r="S15" s="8"/>
    </row>
    <row r="16" spans="1:19">
      <c r="B16" s="99" t="s">
        <v>226</v>
      </c>
      <c r="C16" s="11"/>
      <c r="D16" s="11"/>
      <c r="E16" s="11"/>
      <c r="F16" s="125"/>
      <c r="G16" s="125"/>
      <c r="H16" s="125"/>
      <c r="I16" s="125"/>
      <c r="J16" s="125"/>
      <c r="K16" s="125"/>
      <c r="L16" s="125"/>
      <c r="M16" s="125"/>
      <c r="N16" s="125"/>
      <c r="O16" s="126"/>
      <c r="Q16" s="47" t="s">
        <v>486</v>
      </c>
      <c r="R16" s="15"/>
      <c r="S16" s="8"/>
    </row>
    <row r="17" spans="2:19">
      <c r="B17" s="83" t="s">
        <v>495</v>
      </c>
      <c r="C17" s="11"/>
      <c r="D17" s="11"/>
      <c r="E17" s="125">
        <f>SUM(E18:E25)</f>
        <v>0</v>
      </c>
      <c r="F17" s="125">
        <f>SUM(F18:F25)</f>
        <v>0</v>
      </c>
      <c r="G17" s="125">
        <f t="shared" ref="G17:O17" si="4">SUM(G18:G25)</f>
        <v>0</v>
      </c>
      <c r="H17" s="125">
        <f t="shared" si="4"/>
        <v>0</v>
      </c>
      <c r="I17" s="125">
        <f t="shared" si="4"/>
        <v>0</v>
      </c>
      <c r="J17" s="125">
        <f t="shared" si="4"/>
        <v>0</v>
      </c>
      <c r="K17" s="125">
        <f t="shared" si="4"/>
        <v>0</v>
      </c>
      <c r="L17" s="125">
        <f t="shared" si="4"/>
        <v>0</v>
      </c>
      <c r="M17" s="125">
        <f t="shared" si="4"/>
        <v>0</v>
      </c>
      <c r="N17" s="125">
        <f t="shared" si="4"/>
        <v>0</v>
      </c>
      <c r="O17" s="125">
        <f t="shared" si="4"/>
        <v>0</v>
      </c>
      <c r="Q17" s="47" t="s">
        <v>486</v>
      </c>
      <c r="R17" s="15"/>
      <c r="S17" s="8"/>
    </row>
    <row r="18" spans="2:19" hidden="1" outlineLevel="1">
      <c r="B18" s="84" t="s">
        <v>228</v>
      </c>
      <c r="C18" s="11" t="s">
        <v>485</v>
      </c>
      <c r="D18" s="11"/>
      <c r="E18" s="125"/>
      <c r="F18" s="125"/>
      <c r="G18" s="125"/>
      <c r="H18" s="125"/>
      <c r="I18" s="125"/>
      <c r="J18" s="125"/>
      <c r="K18" s="125"/>
      <c r="L18" s="125"/>
      <c r="M18" s="125"/>
      <c r="N18" s="125"/>
      <c r="O18" s="125"/>
      <c r="Q18" s="47" t="s">
        <v>486</v>
      </c>
      <c r="R18" s="15"/>
      <c r="S18" s="8"/>
    </row>
    <row r="19" spans="2:19" hidden="1" outlineLevel="1">
      <c r="B19" s="84" t="s">
        <v>229</v>
      </c>
      <c r="C19" s="11" t="s">
        <v>485</v>
      </c>
      <c r="D19" s="11"/>
      <c r="E19" s="125"/>
      <c r="F19" s="125"/>
      <c r="G19" s="125"/>
      <c r="H19" s="125"/>
      <c r="I19" s="125"/>
      <c r="J19" s="125"/>
      <c r="K19" s="125"/>
      <c r="L19" s="125"/>
      <c r="M19" s="125"/>
      <c r="N19" s="125"/>
      <c r="O19" s="125"/>
      <c r="Q19" s="47" t="s">
        <v>486</v>
      </c>
      <c r="R19" s="15"/>
      <c r="S19" s="8"/>
    </row>
    <row r="20" spans="2:19" hidden="1" outlineLevel="1">
      <c r="B20" s="84" t="s">
        <v>230</v>
      </c>
      <c r="C20" s="11" t="s">
        <v>485</v>
      </c>
      <c r="D20" s="11"/>
      <c r="E20" s="125"/>
      <c r="F20" s="125"/>
      <c r="G20" s="125"/>
      <c r="H20" s="125"/>
      <c r="I20" s="125"/>
      <c r="J20" s="125"/>
      <c r="K20" s="125"/>
      <c r="L20" s="125"/>
      <c r="M20" s="125"/>
      <c r="N20" s="125"/>
      <c r="O20" s="125"/>
      <c r="Q20" s="47" t="s">
        <v>486</v>
      </c>
      <c r="R20" s="15"/>
      <c r="S20" s="8"/>
    </row>
    <row r="21" spans="2:19" hidden="1" outlineLevel="1">
      <c r="B21" s="84" t="s">
        <v>231</v>
      </c>
      <c r="C21" s="11" t="s">
        <v>485</v>
      </c>
      <c r="D21" s="11"/>
      <c r="E21" s="125"/>
      <c r="F21" s="125"/>
      <c r="G21" s="125"/>
      <c r="H21" s="125"/>
      <c r="I21" s="125"/>
      <c r="J21" s="125"/>
      <c r="K21" s="125"/>
      <c r="L21" s="125"/>
      <c r="M21" s="125"/>
      <c r="N21" s="125"/>
      <c r="O21" s="125"/>
      <c r="Q21" s="47" t="s">
        <v>486</v>
      </c>
      <c r="R21" s="15"/>
      <c r="S21" s="8"/>
    </row>
    <row r="22" spans="2:19" hidden="1" outlineLevel="1">
      <c r="B22" s="84" t="s">
        <v>232</v>
      </c>
      <c r="C22" s="11" t="s">
        <v>485</v>
      </c>
      <c r="D22" s="11"/>
      <c r="E22" s="125"/>
      <c r="F22" s="125"/>
      <c r="G22" s="125"/>
      <c r="H22" s="125"/>
      <c r="I22" s="125"/>
      <c r="J22" s="125"/>
      <c r="K22" s="125"/>
      <c r="L22" s="125"/>
      <c r="M22" s="125"/>
      <c r="N22" s="125"/>
      <c r="O22" s="125"/>
      <c r="Q22" s="47" t="s">
        <v>486</v>
      </c>
      <c r="R22" s="15"/>
      <c r="S22" s="8"/>
    </row>
    <row r="23" spans="2:19" hidden="1" outlineLevel="1">
      <c r="B23" s="84" t="s">
        <v>233</v>
      </c>
      <c r="C23" s="11" t="s">
        <v>485</v>
      </c>
      <c r="D23" s="11"/>
      <c r="E23" s="125"/>
      <c r="F23" s="125"/>
      <c r="G23" s="125"/>
      <c r="H23" s="125"/>
      <c r="I23" s="125"/>
      <c r="J23" s="125"/>
      <c r="K23" s="125"/>
      <c r="L23" s="125"/>
      <c r="M23" s="125"/>
      <c r="N23" s="125"/>
      <c r="O23" s="125"/>
      <c r="Q23" s="47" t="s">
        <v>486</v>
      </c>
      <c r="R23" s="15"/>
      <c r="S23" s="8"/>
    </row>
    <row r="24" spans="2:19" hidden="1" outlineLevel="1">
      <c r="B24" s="84" t="s">
        <v>234</v>
      </c>
      <c r="C24" s="11" t="s">
        <v>485</v>
      </c>
      <c r="D24" s="11"/>
      <c r="E24" s="125"/>
      <c r="F24" s="125"/>
      <c r="G24" s="125"/>
      <c r="H24" s="125"/>
      <c r="I24" s="125"/>
      <c r="J24" s="125"/>
      <c r="K24" s="125"/>
      <c r="L24" s="125"/>
      <c r="M24" s="125"/>
      <c r="N24" s="125"/>
      <c r="O24" s="125"/>
      <c r="Q24" s="47" t="s">
        <v>486</v>
      </c>
      <c r="R24" s="15"/>
      <c r="S24" s="8"/>
    </row>
    <row r="25" spans="2:19" hidden="1" outlineLevel="1">
      <c r="B25" s="84" t="s">
        <v>235</v>
      </c>
      <c r="C25" s="11" t="s">
        <v>485</v>
      </c>
      <c r="D25" s="11"/>
      <c r="E25" s="125"/>
      <c r="F25" s="125"/>
      <c r="G25" s="125"/>
      <c r="H25" s="125"/>
      <c r="I25" s="125"/>
      <c r="J25" s="125"/>
      <c r="K25" s="125"/>
      <c r="L25" s="125"/>
      <c r="M25" s="125"/>
      <c r="N25" s="125"/>
      <c r="O25" s="125"/>
      <c r="Q25" s="47" t="s">
        <v>486</v>
      </c>
      <c r="R25" s="15"/>
      <c r="S25" s="8"/>
    </row>
    <row r="26" spans="2:19" collapsed="1">
      <c r="B26" s="83" t="s">
        <v>496</v>
      </c>
      <c r="C26" s="11" t="s">
        <v>485</v>
      </c>
      <c r="D26" s="11"/>
      <c r="E26" s="125">
        <f>SUM(E27:E32)</f>
        <v>0</v>
      </c>
      <c r="F26" s="125">
        <f>SUM(F27:F32)</f>
        <v>0</v>
      </c>
      <c r="G26" s="125">
        <f t="shared" ref="G26:O26" si="5">SUM(G27:G32)</f>
        <v>0</v>
      </c>
      <c r="H26" s="125">
        <f t="shared" si="5"/>
        <v>0</v>
      </c>
      <c r="I26" s="125">
        <f t="shared" si="5"/>
        <v>0</v>
      </c>
      <c r="J26" s="125">
        <f t="shared" si="5"/>
        <v>0</v>
      </c>
      <c r="K26" s="125">
        <f t="shared" si="5"/>
        <v>0</v>
      </c>
      <c r="L26" s="125">
        <f t="shared" si="5"/>
        <v>0</v>
      </c>
      <c r="M26" s="125">
        <f t="shared" si="5"/>
        <v>0</v>
      </c>
      <c r="N26" s="125">
        <f t="shared" si="5"/>
        <v>0</v>
      </c>
      <c r="O26" s="125">
        <f t="shared" si="5"/>
        <v>0</v>
      </c>
      <c r="Q26" s="47" t="s">
        <v>486</v>
      </c>
      <c r="R26" s="15"/>
      <c r="S26" s="8"/>
    </row>
    <row r="27" spans="2:19" hidden="1" outlineLevel="1">
      <c r="B27" s="84" t="s">
        <v>444</v>
      </c>
      <c r="C27" s="11" t="s">
        <v>485</v>
      </c>
      <c r="D27" s="11"/>
      <c r="E27" s="11"/>
      <c r="F27" s="11"/>
      <c r="G27" s="11"/>
      <c r="H27" s="11"/>
      <c r="I27" s="11"/>
      <c r="J27" s="11"/>
      <c r="K27" s="11"/>
      <c r="L27" s="11"/>
      <c r="M27" s="11"/>
      <c r="N27" s="11"/>
      <c r="O27" s="19"/>
      <c r="Q27" s="47" t="s">
        <v>486</v>
      </c>
      <c r="R27" s="15"/>
      <c r="S27" s="8"/>
    </row>
    <row r="28" spans="2:19" hidden="1" outlineLevel="1">
      <c r="B28" s="84" t="s">
        <v>241</v>
      </c>
      <c r="C28" s="11" t="s">
        <v>485</v>
      </c>
      <c r="D28" s="11"/>
      <c r="E28" s="11"/>
      <c r="F28" s="11"/>
      <c r="G28" s="11"/>
      <c r="H28" s="11"/>
      <c r="I28" s="11"/>
      <c r="J28" s="11"/>
      <c r="K28" s="11"/>
      <c r="L28" s="11"/>
      <c r="M28" s="11"/>
      <c r="N28" s="11"/>
      <c r="O28" s="19"/>
      <c r="Q28" s="47" t="s">
        <v>486</v>
      </c>
      <c r="R28" s="15"/>
      <c r="S28" s="8"/>
    </row>
    <row r="29" spans="2:19" hidden="1" outlineLevel="1">
      <c r="B29" s="84" t="s">
        <v>445</v>
      </c>
      <c r="C29" s="11" t="s">
        <v>485</v>
      </c>
      <c r="D29" s="11"/>
      <c r="E29" s="11"/>
      <c r="F29" s="11"/>
      <c r="G29" s="11"/>
      <c r="H29" s="11"/>
      <c r="I29" s="11"/>
      <c r="J29" s="11"/>
      <c r="K29" s="11"/>
      <c r="L29" s="11"/>
      <c r="M29" s="11"/>
      <c r="N29" s="11"/>
      <c r="O29" s="19"/>
      <c r="Q29" s="47" t="s">
        <v>486</v>
      </c>
      <c r="R29" s="15"/>
      <c r="S29" s="8"/>
    </row>
    <row r="30" spans="2:19" hidden="1" outlineLevel="1">
      <c r="B30" s="84" t="s">
        <v>446</v>
      </c>
      <c r="C30" s="11" t="s">
        <v>485</v>
      </c>
      <c r="D30" s="11"/>
      <c r="E30" s="11"/>
      <c r="F30" s="11"/>
      <c r="G30" s="11"/>
      <c r="H30" s="11"/>
      <c r="I30" s="11"/>
      <c r="J30" s="11"/>
      <c r="K30" s="11"/>
      <c r="L30" s="11"/>
      <c r="M30" s="11"/>
      <c r="N30" s="11"/>
      <c r="O30" s="19"/>
      <c r="Q30" s="47" t="s">
        <v>486</v>
      </c>
      <c r="R30" s="15"/>
      <c r="S30" s="8"/>
    </row>
    <row r="31" spans="2:19" hidden="1" outlineLevel="1">
      <c r="B31" s="84" t="s">
        <v>242</v>
      </c>
      <c r="C31" s="11" t="s">
        <v>485</v>
      </c>
      <c r="D31" s="11"/>
      <c r="E31" s="11"/>
      <c r="F31" s="11"/>
      <c r="G31" s="11"/>
      <c r="H31" s="11"/>
      <c r="I31" s="11"/>
      <c r="J31" s="11"/>
      <c r="K31" s="11"/>
      <c r="L31" s="11"/>
      <c r="M31" s="11"/>
      <c r="N31" s="11"/>
      <c r="O31" s="19"/>
      <c r="Q31" s="47" t="s">
        <v>486</v>
      </c>
      <c r="R31" s="15"/>
      <c r="S31" s="8"/>
    </row>
    <row r="32" spans="2:19" hidden="1" outlineLevel="1">
      <c r="B32" s="84" t="s">
        <v>237</v>
      </c>
      <c r="C32" s="11" t="s">
        <v>485</v>
      </c>
      <c r="D32" s="11"/>
      <c r="E32" s="11"/>
      <c r="F32" s="11"/>
      <c r="G32" s="11"/>
      <c r="H32" s="11"/>
      <c r="I32" s="11"/>
      <c r="J32" s="11"/>
      <c r="K32" s="11"/>
      <c r="L32" s="11"/>
      <c r="M32" s="11"/>
      <c r="N32" s="11"/>
      <c r="O32" s="19"/>
      <c r="Q32" s="47" t="s">
        <v>486</v>
      </c>
      <c r="R32" s="15"/>
      <c r="S32" s="8"/>
    </row>
    <row r="33" spans="2:19" hidden="1" outlineLevel="1">
      <c r="B33" s="84" t="s">
        <v>447</v>
      </c>
      <c r="C33" s="11" t="s">
        <v>485</v>
      </c>
      <c r="D33" s="11"/>
      <c r="E33" s="11"/>
      <c r="F33" s="11"/>
      <c r="G33" s="11"/>
      <c r="H33" s="11"/>
      <c r="I33" s="11"/>
      <c r="J33" s="11"/>
      <c r="K33" s="11"/>
      <c r="L33" s="11"/>
      <c r="M33" s="11"/>
      <c r="N33" s="11"/>
      <c r="O33" s="19"/>
      <c r="Q33" s="47" t="s">
        <v>486</v>
      </c>
      <c r="R33" s="15"/>
      <c r="S33" s="8"/>
    </row>
    <row r="34" spans="2:19" hidden="1" outlineLevel="1">
      <c r="B34" s="84" t="s">
        <v>240</v>
      </c>
      <c r="C34" s="11" t="s">
        <v>485</v>
      </c>
      <c r="D34" s="11"/>
      <c r="E34" s="11"/>
      <c r="F34" s="11"/>
      <c r="G34" s="11"/>
      <c r="H34" s="11"/>
      <c r="I34" s="11"/>
      <c r="J34" s="11"/>
      <c r="K34" s="11"/>
      <c r="L34" s="11"/>
      <c r="M34" s="11"/>
      <c r="N34" s="11"/>
      <c r="O34" s="19"/>
      <c r="Q34" s="47" t="s">
        <v>486</v>
      </c>
      <c r="R34" s="15"/>
      <c r="S34" s="8"/>
    </row>
    <row r="35" spans="2:19" hidden="1" outlineLevel="1">
      <c r="B35" s="84" t="s">
        <v>277</v>
      </c>
      <c r="C35" s="11" t="s">
        <v>485</v>
      </c>
      <c r="D35" s="11"/>
      <c r="E35" s="11"/>
      <c r="F35" s="11"/>
      <c r="G35" s="11"/>
      <c r="H35" s="11"/>
      <c r="I35" s="11"/>
      <c r="J35" s="11"/>
      <c r="K35" s="11"/>
      <c r="L35" s="11"/>
      <c r="M35" s="11"/>
      <c r="N35" s="11"/>
      <c r="O35" s="19"/>
      <c r="Q35" s="47" t="s">
        <v>486</v>
      </c>
      <c r="R35" s="15"/>
      <c r="S35" s="8"/>
    </row>
    <row r="36" spans="2:19" collapsed="1">
      <c r="B36" s="74" t="s">
        <v>497</v>
      </c>
      <c r="C36" s="11"/>
      <c r="D36" s="11"/>
      <c r="E36" s="11"/>
      <c r="F36" s="11"/>
      <c r="G36" s="11"/>
      <c r="H36" s="11"/>
      <c r="I36" s="11"/>
      <c r="J36" s="11"/>
      <c r="K36" s="11"/>
      <c r="L36" s="11"/>
      <c r="M36" s="11"/>
      <c r="N36" s="11"/>
      <c r="O36" s="19"/>
      <c r="Q36" s="47" t="s">
        <v>486</v>
      </c>
      <c r="R36" s="15"/>
      <c r="S36" s="8"/>
    </row>
    <row r="37" spans="2:19">
      <c r="B37" s="99" t="s">
        <v>223</v>
      </c>
      <c r="C37" s="11"/>
      <c r="D37" s="11"/>
      <c r="E37" s="11"/>
      <c r="F37" s="11"/>
      <c r="G37" s="11"/>
      <c r="H37" s="11"/>
      <c r="I37" s="11"/>
      <c r="J37" s="11"/>
      <c r="K37" s="11"/>
      <c r="L37" s="11"/>
      <c r="M37" s="11"/>
      <c r="N37" s="11"/>
      <c r="O37" s="19"/>
      <c r="Q37" s="47" t="s">
        <v>486</v>
      </c>
      <c r="R37" s="15"/>
      <c r="S37" s="8"/>
    </row>
    <row r="38" spans="2:19">
      <c r="B38" s="87" t="s">
        <v>224</v>
      </c>
      <c r="C38" s="11" t="s">
        <v>485</v>
      </c>
      <c r="D38" s="11"/>
      <c r="E38" s="11"/>
      <c r="F38" s="11"/>
      <c r="G38" s="11"/>
      <c r="H38" s="11"/>
      <c r="I38" s="11"/>
      <c r="J38" s="11"/>
      <c r="K38" s="11"/>
      <c r="L38" s="11"/>
      <c r="M38" s="11"/>
      <c r="N38" s="11"/>
      <c r="O38" s="19"/>
      <c r="Q38" s="47" t="s">
        <v>486</v>
      </c>
      <c r="R38" s="15"/>
      <c r="S38" s="8"/>
    </row>
    <row r="39" spans="2:19">
      <c r="B39" s="87" t="s">
        <v>493</v>
      </c>
      <c r="C39" s="11" t="s">
        <v>485</v>
      </c>
      <c r="D39" s="11"/>
      <c r="E39" s="11"/>
      <c r="F39" s="11"/>
      <c r="G39" s="11"/>
      <c r="H39" s="11"/>
      <c r="I39" s="11"/>
      <c r="J39" s="11"/>
      <c r="K39" s="11"/>
      <c r="L39" s="11"/>
      <c r="M39" s="11"/>
      <c r="N39" s="11"/>
      <c r="O39" s="19"/>
      <c r="Q39" s="47" t="s">
        <v>486</v>
      </c>
      <c r="R39" s="15"/>
      <c r="S39" s="8"/>
    </row>
    <row r="40" spans="2:19">
      <c r="B40" s="87" t="s">
        <v>494</v>
      </c>
      <c r="C40" s="11" t="s">
        <v>485</v>
      </c>
      <c r="D40" s="11"/>
      <c r="E40" s="11"/>
      <c r="F40" s="11"/>
      <c r="G40" s="11"/>
      <c r="H40" s="11"/>
      <c r="I40" s="11"/>
      <c r="J40" s="11"/>
      <c r="K40" s="11"/>
      <c r="L40" s="11"/>
      <c r="M40" s="11"/>
      <c r="N40" s="11"/>
      <c r="O40" s="19"/>
      <c r="Q40" s="47" t="s">
        <v>486</v>
      </c>
      <c r="R40" s="15"/>
      <c r="S40" s="8"/>
    </row>
    <row r="41" spans="2:19">
      <c r="B41" s="99" t="s">
        <v>226</v>
      </c>
      <c r="C41" s="11"/>
      <c r="D41" s="11"/>
      <c r="E41" s="11"/>
      <c r="F41" s="11"/>
      <c r="G41" s="11"/>
      <c r="H41" s="11"/>
      <c r="I41" s="11"/>
      <c r="J41" s="11"/>
      <c r="K41" s="11"/>
      <c r="L41" s="11"/>
      <c r="M41" s="11"/>
      <c r="N41" s="11"/>
      <c r="O41" s="19"/>
      <c r="Q41" s="47" t="s">
        <v>486</v>
      </c>
      <c r="R41" s="15"/>
      <c r="S41" s="8"/>
    </row>
    <row r="42" spans="2:19">
      <c r="B42" s="83" t="s">
        <v>495</v>
      </c>
      <c r="C42" s="11"/>
      <c r="D42" s="11"/>
      <c r="E42" s="125">
        <f>SUM(E43:E50)</f>
        <v>0</v>
      </c>
      <c r="F42" s="125">
        <f>SUM(F43:F50)</f>
        <v>0</v>
      </c>
      <c r="G42" s="125">
        <f t="shared" ref="G42:O42" si="6">SUM(G43:G50)</f>
        <v>0</v>
      </c>
      <c r="H42" s="125">
        <f t="shared" si="6"/>
        <v>0</v>
      </c>
      <c r="I42" s="125">
        <f t="shared" si="6"/>
        <v>0</v>
      </c>
      <c r="J42" s="125">
        <f t="shared" si="6"/>
        <v>0</v>
      </c>
      <c r="K42" s="125">
        <f t="shared" si="6"/>
        <v>0</v>
      </c>
      <c r="L42" s="125">
        <f t="shared" si="6"/>
        <v>0</v>
      </c>
      <c r="M42" s="125">
        <f t="shared" si="6"/>
        <v>0</v>
      </c>
      <c r="N42" s="125">
        <f t="shared" si="6"/>
        <v>0</v>
      </c>
      <c r="O42" s="125">
        <f t="shared" si="6"/>
        <v>0</v>
      </c>
      <c r="Q42" s="47" t="s">
        <v>486</v>
      </c>
      <c r="R42" s="15"/>
      <c r="S42" s="8"/>
    </row>
    <row r="43" spans="2:19" hidden="1" outlineLevel="1">
      <c r="B43" s="84" t="s">
        <v>228</v>
      </c>
      <c r="C43" s="11" t="s">
        <v>485</v>
      </c>
      <c r="D43" s="11"/>
      <c r="E43" s="125"/>
      <c r="F43" s="125"/>
      <c r="G43" s="125"/>
      <c r="H43" s="125"/>
      <c r="I43" s="125"/>
      <c r="J43" s="125"/>
      <c r="K43" s="125"/>
      <c r="L43" s="125"/>
      <c r="M43" s="125"/>
      <c r="N43" s="125"/>
      <c r="O43" s="125"/>
      <c r="Q43" s="47" t="s">
        <v>486</v>
      </c>
      <c r="R43" s="15"/>
      <c r="S43" s="8"/>
    </row>
    <row r="44" spans="2:19" hidden="1" outlineLevel="1">
      <c r="B44" s="84" t="s">
        <v>229</v>
      </c>
      <c r="C44" s="11" t="s">
        <v>485</v>
      </c>
      <c r="D44" s="11"/>
      <c r="E44" s="125"/>
      <c r="F44" s="125"/>
      <c r="G44" s="125"/>
      <c r="H44" s="125"/>
      <c r="I44" s="125"/>
      <c r="J44" s="125"/>
      <c r="K44" s="125"/>
      <c r="L44" s="125"/>
      <c r="M44" s="125"/>
      <c r="N44" s="125"/>
      <c r="O44" s="125"/>
      <c r="Q44" s="47" t="s">
        <v>486</v>
      </c>
      <c r="R44" s="15"/>
      <c r="S44" s="8"/>
    </row>
    <row r="45" spans="2:19" hidden="1" outlineLevel="1">
      <c r="B45" s="84" t="s">
        <v>230</v>
      </c>
      <c r="C45" s="11" t="s">
        <v>485</v>
      </c>
      <c r="D45" s="11"/>
      <c r="E45" s="125"/>
      <c r="F45" s="125"/>
      <c r="G45" s="125"/>
      <c r="H45" s="125"/>
      <c r="I45" s="125"/>
      <c r="J45" s="125"/>
      <c r="K45" s="125"/>
      <c r="L45" s="125"/>
      <c r="M45" s="125"/>
      <c r="N45" s="125"/>
      <c r="O45" s="125"/>
      <c r="Q45" s="47" t="s">
        <v>486</v>
      </c>
      <c r="R45" s="15"/>
      <c r="S45" s="8"/>
    </row>
    <row r="46" spans="2:19" hidden="1" outlineLevel="1">
      <c r="B46" s="84" t="s">
        <v>231</v>
      </c>
      <c r="C46" s="11" t="s">
        <v>485</v>
      </c>
      <c r="D46" s="11"/>
      <c r="E46" s="125"/>
      <c r="F46" s="125"/>
      <c r="G46" s="125"/>
      <c r="H46" s="125"/>
      <c r="I46" s="125"/>
      <c r="J46" s="125"/>
      <c r="K46" s="125"/>
      <c r="L46" s="125"/>
      <c r="M46" s="125"/>
      <c r="N46" s="125"/>
      <c r="O46" s="125"/>
      <c r="Q46" s="47" t="s">
        <v>486</v>
      </c>
      <c r="R46" s="15"/>
      <c r="S46" s="8"/>
    </row>
    <row r="47" spans="2:19" hidden="1" outlineLevel="1">
      <c r="B47" s="84" t="s">
        <v>232</v>
      </c>
      <c r="C47" s="11" t="s">
        <v>485</v>
      </c>
      <c r="D47" s="11"/>
      <c r="E47" s="125"/>
      <c r="F47" s="125"/>
      <c r="G47" s="125"/>
      <c r="H47" s="125"/>
      <c r="I47" s="125"/>
      <c r="J47" s="125"/>
      <c r="K47" s="125"/>
      <c r="L47" s="125"/>
      <c r="M47" s="125"/>
      <c r="N47" s="125"/>
      <c r="O47" s="125"/>
      <c r="Q47" s="47" t="s">
        <v>486</v>
      </c>
      <c r="R47" s="15"/>
      <c r="S47" s="8"/>
    </row>
    <row r="48" spans="2:19" hidden="1" outlineLevel="1">
      <c r="B48" s="84" t="s">
        <v>233</v>
      </c>
      <c r="C48" s="11" t="s">
        <v>485</v>
      </c>
      <c r="D48" s="11"/>
      <c r="E48" s="125"/>
      <c r="F48" s="125"/>
      <c r="G48" s="125"/>
      <c r="H48" s="125"/>
      <c r="I48" s="125"/>
      <c r="J48" s="125"/>
      <c r="K48" s="125"/>
      <c r="L48" s="125"/>
      <c r="M48" s="125"/>
      <c r="N48" s="125"/>
      <c r="O48" s="125"/>
      <c r="Q48" s="47" t="s">
        <v>486</v>
      </c>
      <c r="R48" s="15"/>
      <c r="S48" s="8"/>
    </row>
    <row r="49" spans="1:19" hidden="1" outlineLevel="1">
      <c r="B49" s="84" t="s">
        <v>234</v>
      </c>
      <c r="C49" s="11" t="s">
        <v>485</v>
      </c>
      <c r="D49" s="11"/>
      <c r="E49" s="125"/>
      <c r="F49" s="125"/>
      <c r="G49" s="125"/>
      <c r="H49" s="125"/>
      <c r="I49" s="125"/>
      <c r="J49" s="125"/>
      <c r="K49" s="125"/>
      <c r="L49" s="125"/>
      <c r="M49" s="125"/>
      <c r="N49" s="125"/>
      <c r="O49" s="125"/>
      <c r="Q49" s="47" t="s">
        <v>486</v>
      </c>
      <c r="R49" s="15"/>
      <c r="S49" s="8"/>
    </row>
    <row r="50" spans="1:19" hidden="1" outlineLevel="1">
      <c r="B50" s="84" t="s">
        <v>235</v>
      </c>
      <c r="C50" s="11" t="s">
        <v>485</v>
      </c>
      <c r="D50" s="11"/>
      <c r="E50" s="125"/>
      <c r="F50" s="125"/>
      <c r="G50" s="125"/>
      <c r="H50" s="125"/>
      <c r="I50" s="125"/>
      <c r="J50" s="125"/>
      <c r="K50" s="125"/>
      <c r="L50" s="125"/>
      <c r="M50" s="125"/>
      <c r="N50" s="125"/>
      <c r="O50" s="125"/>
      <c r="Q50" s="47" t="s">
        <v>486</v>
      </c>
      <c r="R50" s="15"/>
      <c r="S50" s="8"/>
    </row>
    <row r="51" spans="1:19" collapsed="1">
      <c r="B51" s="83" t="s">
        <v>496</v>
      </c>
      <c r="C51" s="11"/>
      <c r="D51" s="11"/>
      <c r="E51" s="125">
        <f>SUM(E52:E57)</f>
        <v>0</v>
      </c>
      <c r="F51" s="125">
        <f>SUM(F52:F57)</f>
        <v>0</v>
      </c>
      <c r="G51" s="125">
        <f t="shared" ref="G51:O51" si="7">SUM(G52:G57)</f>
        <v>0</v>
      </c>
      <c r="H51" s="125">
        <f t="shared" si="7"/>
        <v>0</v>
      </c>
      <c r="I51" s="125">
        <f t="shared" si="7"/>
        <v>0</v>
      </c>
      <c r="J51" s="125">
        <f t="shared" si="7"/>
        <v>0</v>
      </c>
      <c r="K51" s="125">
        <f t="shared" si="7"/>
        <v>0</v>
      </c>
      <c r="L51" s="125">
        <f t="shared" si="7"/>
        <v>0</v>
      </c>
      <c r="M51" s="125">
        <f t="shared" si="7"/>
        <v>0</v>
      </c>
      <c r="N51" s="125">
        <f t="shared" si="7"/>
        <v>0</v>
      </c>
      <c r="O51" s="125">
        <f t="shared" si="7"/>
        <v>0</v>
      </c>
      <c r="Q51" s="47" t="s">
        <v>486</v>
      </c>
      <c r="R51" s="15"/>
      <c r="S51" s="8"/>
    </row>
    <row r="52" spans="1:19" hidden="1" outlineLevel="1">
      <c r="B52" s="84" t="s">
        <v>444</v>
      </c>
      <c r="C52" s="11"/>
      <c r="D52" s="11"/>
      <c r="E52" s="11"/>
      <c r="F52" s="11"/>
      <c r="G52" s="11"/>
      <c r="H52" s="11"/>
      <c r="I52" s="11"/>
      <c r="J52" s="11"/>
      <c r="K52" s="11"/>
      <c r="L52" s="11"/>
      <c r="M52" s="11"/>
      <c r="N52" s="11"/>
      <c r="O52" s="19"/>
      <c r="Q52" s="47" t="s">
        <v>486</v>
      </c>
      <c r="R52" s="15"/>
      <c r="S52" s="8"/>
    </row>
    <row r="53" spans="1:19" hidden="1" outlineLevel="1">
      <c r="B53" s="84" t="s">
        <v>241</v>
      </c>
      <c r="C53" s="11"/>
      <c r="D53" s="11"/>
      <c r="E53" s="11"/>
      <c r="F53" s="11"/>
      <c r="G53" s="11"/>
      <c r="H53" s="11"/>
      <c r="I53" s="11"/>
      <c r="J53" s="11"/>
      <c r="K53" s="11"/>
      <c r="L53" s="11"/>
      <c r="M53" s="11"/>
      <c r="N53" s="11"/>
      <c r="O53" s="19"/>
      <c r="Q53" s="47" t="s">
        <v>486</v>
      </c>
      <c r="R53" s="15"/>
      <c r="S53" s="8"/>
    </row>
    <row r="54" spans="1:19" hidden="1" outlineLevel="1">
      <c r="B54" s="84" t="s">
        <v>445</v>
      </c>
      <c r="C54" s="11"/>
      <c r="D54" s="11"/>
      <c r="E54" s="11"/>
      <c r="F54" s="11"/>
      <c r="G54" s="11"/>
      <c r="H54" s="11"/>
      <c r="I54" s="11"/>
      <c r="J54" s="11"/>
      <c r="K54" s="11"/>
      <c r="L54" s="11"/>
      <c r="M54" s="11"/>
      <c r="N54" s="11"/>
      <c r="O54" s="19"/>
      <c r="Q54" s="47" t="s">
        <v>486</v>
      </c>
      <c r="R54" s="15"/>
      <c r="S54" s="8"/>
    </row>
    <row r="55" spans="1:19" hidden="1" outlineLevel="1">
      <c r="B55" s="84" t="s">
        <v>446</v>
      </c>
      <c r="C55" s="11"/>
      <c r="D55" s="11"/>
      <c r="E55" s="11"/>
      <c r="F55" s="11"/>
      <c r="G55" s="11"/>
      <c r="H55" s="11"/>
      <c r="I55" s="11"/>
      <c r="J55" s="11"/>
      <c r="K55" s="11"/>
      <c r="L55" s="11"/>
      <c r="M55" s="11"/>
      <c r="N55" s="11"/>
      <c r="O55" s="19"/>
      <c r="Q55" s="47" t="s">
        <v>486</v>
      </c>
      <c r="R55" s="15"/>
      <c r="S55" s="8"/>
    </row>
    <row r="56" spans="1:19" hidden="1" outlineLevel="1">
      <c r="B56" s="84" t="s">
        <v>242</v>
      </c>
      <c r="C56" s="11"/>
      <c r="D56" s="11"/>
      <c r="E56" s="11"/>
      <c r="F56" s="11"/>
      <c r="G56" s="11"/>
      <c r="H56" s="11"/>
      <c r="I56" s="11"/>
      <c r="J56" s="11"/>
      <c r="K56" s="11"/>
      <c r="L56" s="11"/>
      <c r="M56" s="11"/>
      <c r="N56" s="11"/>
      <c r="O56" s="19"/>
      <c r="Q56" s="47" t="s">
        <v>486</v>
      </c>
      <c r="R56" s="15"/>
      <c r="S56" s="8"/>
    </row>
    <row r="57" spans="1:19" hidden="1" outlineLevel="1">
      <c r="B57" s="84" t="s">
        <v>237</v>
      </c>
      <c r="C57" s="11"/>
      <c r="D57" s="11"/>
      <c r="E57" s="11"/>
      <c r="F57" s="11"/>
      <c r="G57" s="11"/>
      <c r="H57" s="11"/>
      <c r="I57" s="11"/>
      <c r="J57" s="11"/>
      <c r="K57" s="11"/>
      <c r="L57" s="11"/>
      <c r="M57" s="11"/>
      <c r="N57" s="11"/>
      <c r="O57" s="19"/>
      <c r="Q57" s="47" t="s">
        <v>486</v>
      </c>
      <c r="R57" s="15"/>
      <c r="S57" s="8"/>
    </row>
    <row r="58" spans="1:19" hidden="1" outlineLevel="1">
      <c r="B58" s="84" t="s">
        <v>447</v>
      </c>
      <c r="C58" s="11"/>
      <c r="D58" s="11"/>
      <c r="E58" s="11"/>
      <c r="F58" s="11"/>
      <c r="G58" s="11"/>
      <c r="H58" s="11"/>
      <c r="I58" s="11"/>
      <c r="J58" s="11"/>
      <c r="K58" s="11"/>
      <c r="L58" s="11"/>
      <c r="M58" s="11"/>
      <c r="N58" s="11"/>
      <c r="O58" s="19"/>
      <c r="Q58" s="47" t="s">
        <v>486</v>
      </c>
      <c r="R58" s="15"/>
      <c r="S58" s="8"/>
    </row>
    <row r="59" spans="1:19" hidden="1" outlineLevel="1">
      <c r="B59" s="84" t="s">
        <v>240</v>
      </c>
      <c r="C59" s="11"/>
      <c r="D59" s="11"/>
      <c r="E59" s="11"/>
      <c r="F59" s="11"/>
      <c r="G59" s="11"/>
      <c r="H59" s="11"/>
      <c r="I59" s="11"/>
      <c r="J59" s="11"/>
      <c r="K59" s="11"/>
      <c r="L59" s="11"/>
      <c r="M59" s="11"/>
      <c r="N59" s="11"/>
      <c r="O59" s="19"/>
      <c r="Q59" s="47" t="s">
        <v>486</v>
      </c>
      <c r="R59" s="15"/>
      <c r="S59" s="8"/>
    </row>
    <row r="60" spans="1:19" hidden="1" outlineLevel="1">
      <c r="B60" s="84" t="s">
        <v>277</v>
      </c>
      <c r="C60" s="11"/>
      <c r="D60" s="11"/>
      <c r="E60" s="11"/>
      <c r="F60" s="11"/>
      <c r="G60" s="11"/>
      <c r="H60" s="11"/>
      <c r="I60" s="11"/>
      <c r="J60" s="11"/>
      <c r="K60" s="11"/>
      <c r="L60" s="11"/>
      <c r="M60" s="11"/>
      <c r="N60" s="11"/>
      <c r="O60" s="19"/>
      <c r="Q60" s="47" t="s">
        <v>486</v>
      </c>
      <c r="R60" s="15"/>
      <c r="S60" s="8"/>
    </row>
    <row r="61" spans="1:19" collapsed="1">
      <c r="A61" s="11">
        <v>2.2000000000000002</v>
      </c>
      <c r="B61" s="116" t="s">
        <v>498</v>
      </c>
      <c r="C61" s="117"/>
      <c r="D61" s="117"/>
      <c r="E61" s="117"/>
      <c r="F61" s="117"/>
      <c r="G61" s="117"/>
      <c r="H61" s="117"/>
      <c r="I61" s="117"/>
      <c r="J61" s="117"/>
      <c r="K61" s="117"/>
      <c r="L61" s="117"/>
      <c r="M61" s="117"/>
      <c r="N61" s="117"/>
      <c r="O61" s="118"/>
      <c r="Q61" s="47" t="s">
        <v>486</v>
      </c>
      <c r="R61" s="15"/>
      <c r="S61" s="8"/>
    </row>
    <row r="62" spans="1:19">
      <c r="B62" s="84" t="s">
        <v>223</v>
      </c>
      <c r="C62" s="11"/>
      <c r="D62" s="11"/>
      <c r="E62" s="11"/>
      <c r="F62" s="11"/>
      <c r="G62" s="11"/>
      <c r="H62" s="11"/>
      <c r="I62" s="11"/>
      <c r="J62" s="11"/>
      <c r="K62" s="11"/>
      <c r="L62" s="11"/>
      <c r="M62" s="11"/>
      <c r="N62" s="11"/>
      <c r="O62" s="19"/>
      <c r="Q62" s="47" t="s">
        <v>486</v>
      </c>
      <c r="R62" s="15"/>
      <c r="S62" s="8"/>
    </row>
    <row r="63" spans="1:19">
      <c r="B63" s="87" t="s">
        <v>224</v>
      </c>
      <c r="C63" s="11" t="s">
        <v>485</v>
      </c>
      <c r="D63" s="11"/>
      <c r="E63" s="11"/>
      <c r="F63" s="11"/>
      <c r="G63" s="11"/>
      <c r="H63" s="11"/>
      <c r="I63" s="11"/>
      <c r="J63" s="11"/>
      <c r="K63" s="11"/>
      <c r="L63" s="11"/>
      <c r="M63" s="11"/>
      <c r="N63" s="11"/>
      <c r="O63" s="19"/>
      <c r="Q63" s="47" t="s">
        <v>486</v>
      </c>
      <c r="R63" s="15"/>
      <c r="S63" s="8"/>
    </row>
    <row r="64" spans="1:19">
      <c r="B64" s="87" t="s">
        <v>493</v>
      </c>
      <c r="C64" s="11" t="s">
        <v>485</v>
      </c>
      <c r="D64" s="11"/>
      <c r="E64" s="11"/>
      <c r="F64" s="11"/>
      <c r="G64" s="11"/>
      <c r="H64" s="11"/>
      <c r="I64" s="11"/>
      <c r="J64" s="11"/>
      <c r="K64" s="11"/>
      <c r="L64" s="11"/>
      <c r="M64" s="11"/>
      <c r="N64" s="11"/>
      <c r="O64" s="19"/>
      <c r="Q64" s="47" t="s">
        <v>486</v>
      </c>
      <c r="R64" s="15"/>
      <c r="S64" s="8"/>
    </row>
    <row r="65" spans="2:19">
      <c r="B65" s="87" t="s">
        <v>494</v>
      </c>
      <c r="C65" s="11" t="s">
        <v>485</v>
      </c>
      <c r="D65" s="11"/>
      <c r="E65" s="11"/>
      <c r="F65" s="11"/>
      <c r="G65" s="11"/>
      <c r="H65" s="11"/>
      <c r="I65" s="11"/>
      <c r="J65" s="11"/>
      <c r="K65" s="11"/>
      <c r="L65" s="11"/>
      <c r="M65" s="11"/>
      <c r="N65" s="11"/>
      <c r="O65" s="19"/>
      <c r="Q65" s="47" t="s">
        <v>486</v>
      </c>
      <c r="R65" s="15"/>
      <c r="S65" s="8"/>
    </row>
    <row r="66" spans="2:19">
      <c r="B66" s="84" t="s">
        <v>226</v>
      </c>
      <c r="C66" s="11"/>
      <c r="D66" s="11"/>
      <c r="E66" s="11"/>
      <c r="F66" s="11"/>
      <c r="G66" s="11"/>
      <c r="H66" s="11"/>
      <c r="I66" s="11"/>
      <c r="J66" s="11"/>
      <c r="K66" s="11"/>
      <c r="L66" s="11"/>
      <c r="M66" s="11"/>
      <c r="N66" s="11"/>
      <c r="O66" s="19"/>
      <c r="Q66" s="47" t="s">
        <v>486</v>
      </c>
      <c r="R66" s="15"/>
      <c r="S66" s="8"/>
    </row>
    <row r="67" spans="2:19">
      <c r="B67" s="83" t="s">
        <v>495</v>
      </c>
      <c r="C67" s="11"/>
      <c r="D67" s="11"/>
      <c r="E67" s="125">
        <f>SUM(E68:E75)</f>
        <v>0</v>
      </c>
      <c r="F67" s="125">
        <f>SUM(F68:F75)</f>
        <v>0</v>
      </c>
      <c r="G67" s="125">
        <f t="shared" ref="G67:O67" si="8">SUM(G68:G75)</f>
        <v>0</v>
      </c>
      <c r="H67" s="125">
        <f t="shared" si="8"/>
        <v>0</v>
      </c>
      <c r="I67" s="125">
        <f t="shared" si="8"/>
        <v>0</v>
      </c>
      <c r="J67" s="125">
        <f t="shared" si="8"/>
        <v>0</v>
      </c>
      <c r="K67" s="125">
        <f t="shared" si="8"/>
        <v>0</v>
      </c>
      <c r="L67" s="125">
        <f t="shared" si="8"/>
        <v>0</v>
      </c>
      <c r="M67" s="125">
        <f t="shared" si="8"/>
        <v>0</v>
      </c>
      <c r="N67" s="125">
        <f t="shared" si="8"/>
        <v>0</v>
      </c>
      <c r="O67" s="125">
        <f t="shared" si="8"/>
        <v>0</v>
      </c>
      <c r="Q67" s="47" t="s">
        <v>486</v>
      </c>
      <c r="R67" s="15"/>
      <c r="S67" s="8"/>
    </row>
    <row r="68" spans="2:19" hidden="1" outlineLevel="1">
      <c r="B68" s="84" t="s">
        <v>228</v>
      </c>
      <c r="C68" s="11" t="s">
        <v>485</v>
      </c>
      <c r="D68" s="11"/>
      <c r="E68" s="125"/>
      <c r="F68" s="125"/>
      <c r="G68" s="125"/>
      <c r="H68" s="125"/>
      <c r="I68" s="125"/>
      <c r="J68" s="125"/>
      <c r="K68" s="125"/>
      <c r="L68" s="125"/>
      <c r="M68" s="125"/>
      <c r="N68" s="125"/>
      <c r="O68" s="125"/>
      <c r="Q68" s="47" t="s">
        <v>486</v>
      </c>
      <c r="R68" s="15"/>
      <c r="S68" s="8"/>
    </row>
    <row r="69" spans="2:19" hidden="1" outlineLevel="1">
      <c r="B69" s="84" t="s">
        <v>229</v>
      </c>
      <c r="C69" s="11" t="s">
        <v>485</v>
      </c>
      <c r="D69" s="11"/>
      <c r="E69" s="125"/>
      <c r="F69" s="125"/>
      <c r="G69" s="125"/>
      <c r="H69" s="125"/>
      <c r="I69" s="125"/>
      <c r="J69" s="125"/>
      <c r="K69" s="125"/>
      <c r="L69" s="125"/>
      <c r="M69" s="125"/>
      <c r="N69" s="125"/>
      <c r="O69" s="125"/>
      <c r="Q69" s="47" t="s">
        <v>486</v>
      </c>
      <c r="R69" s="15"/>
      <c r="S69" s="8"/>
    </row>
    <row r="70" spans="2:19" hidden="1" outlineLevel="1">
      <c r="B70" s="84" t="s">
        <v>230</v>
      </c>
      <c r="C70" s="11" t="s">
        <v>485</v>
      </c>
      <c r="D70" s="11"/>
      <c r="E70" s="125"/>
      <c r="F70" s="125"/>
      <c r="G70" s="125"/>
      <c r="H70" s="125"/>
      <c r="I70" s="125"/>
      <c r="J70" s="125"/>
      <c r="K70" s="125"/>
      <c r="L70" s="125"/>
      <c r="M70" s="125"/>
      <c r="N70" s="125"/>
      <c r="O70" s="125"/>
      <c r="Q70" s="47" t="s">
        <v>486</v>
      </c>
      <c r="R70" s="15"/>
      <c r="S70" s="8"/>
    </row>
    <row r="71" spans="2:19" hidden="1" outlineLevel="1">
      <c r="B71" s="84" t="s">
        <v>231</v>
      </c>
      <c r="C71" s="11" t="s">
        <v>485</v>
      </c>
      <c r="D71" s="11"/>
      <c r="E71" s="125"/>
      <c r="F71" s="125"/>
      <c r="G71" s="125"/>
      <c r="H71" s="125"/>
      <c r="I71" s="125"/>
      <c r="J71" s="125"/>
      <c r="K71" s="125"/>
      <c r="L71" s="125"/>
      <c r="M71" s="125"/>
      <c r="N71" s="125"/>
      <c r="O71" s="125"/>
      <c r="Q71" s="47" t="s">
        <v>486</v>
      </c>
      <c r="R71" s="15"/>
      <c r="S71" s="8"/>
    </row>
    <row r="72" spans="2:19" hidden="1" outlineLevel="1">
      <c r="B72" s="84" t="s">
        <v>232</v>
      </c>
      <c r="C72" s="11" t="s">
        <v>485</v>
      </c>
      <c r="D72" s="11"/>
      <c r="E72" s="125"/>
      <c r="F72" s="125"/>
      <c r="G72" s="125"/>
      <c r="H72" s="125"/>
      <c r="I72" s="125"/>
      <c r="J72" s="125"/>
      <c r="K72" s="125"/>
      <c r="L72" s="125"/>
      <c r="M72" s="125"/>
      <c r="N72" s="125"/>
      <c r="O72" s="125"/>
      <c r="Q72" s="47" t="s">
        <v>486</v>
      </c>
      <c r="R72" s="15"/>
      <c r="S72" s="8"/>
    </row>
    <row r="73" spans="2:19" hidden="1" outlineLevel="1">
      <c r="B73" s="84" t="s">
        <v>233</v>
      </c>
      <c r="C73" s="11" t="s">
        <v>485</v>
      </c>
      <c r="D73" s="11"/>
      <c r="E73" s="125"/>
      <c r="F73" s="125"/>
      <c r="G73" s="125"/>
      <c r="H73" s="125"/>
      <c r="I73" s="125"/>
      <c r="J73" s="125"/>
      <c r="K73" s="125"/>
      <c r="L73" s="125"/>
      <c r="M73" s="125"/>
      <c r="N73" s="125"/>
      <c r="O73" s="125"/>
      <c r="Q73" s="47" t="s">
        <v>486</v>
      </c>
      <c r="R73" s="15"/>
      <c r="S73" s="8"/>
    </row>
    <row r="74" spans="2:19" hidden="1" outlineLevel="1">
      <c r="B74" s="84" t="s">
        <v>234</v>
      </c>
      <c r="C74" s="11" t="s">
        <v>485</v>
      </c>
      <c r="D74" s="11"/>
      <c r="E74" s="125"/>
      <c r="F74" s="125"/>
      <c r="G74" s="125"/>
      <c r="H74" s="125"/>
      <c r="I74" s="125"/>
      <c r="J74" s="125"/>
      <c r="K74" s="125"/>
      <c r="L74" s="125"/>
      <c r="M74" s="125"/>
      <c r="N74" s="125"/>
      <c r="O74" s="125"/>
      <c r="Q74" s="47" t="s">
        <v>486</v>
      </c>
      <c r="R74" s="15"/>
      <c r="S74" s="8"/>
    </row>
    <row r="75" spans="2:19" hidden="1" outlineLevel="1">
      <c r="B75" s="84" t="s">
        <v>235</v>
      </c>
      <c r="C75" s="11" t="s">
        <v>485</v>
      </c>
      <c r="D75" s="11"/>
      <c r="E75" s="125"/>
      <c r="F75" s="125"/>
      <c r="G75" s="125"/>
      <c r="H75" s="125"/>
      <c r="I75" s="125"/>
      <c r="J75" s="125"/>
      <c r="K75" s="125"/>
      <c r="L75" s="125"/>
      <c r="M75" s="125"/>
      <c r="N75" s="125"/>
      <c r="O75" s="125"/>
      <c r="Q75" s="47" t="s">
        <v>486</v>
      </c>
      <c r="R75" s="15"/>
      <c r="S75" s="8"/>
    </row>
    <row r="76" spans="2:19" collapsed="1">
      <c r="B76" s="83" t="s">
        <v>496</v>
      </c>
      <c r="C76" s="11"/>
      <c r="D76" s="11"/>
      <c r="E76" s="125">
        <f>SUM(E77:E82)</f>
        <v>0</v>
      </c>
      <c r="F76" s="125">
        <f>SUM(F77:F82)</f>
        <v>0</v>
      </c>
      <c r="G76" s="125">
        <f t="shared" ref="G76:O76" si="9">SUM(G77:G82)</f>
        <v>0</v>
      </c>
      <c r="H76" s="125">
        <f t="shared" si="9"/>
        <v>0</v>
      </c>
      <c r="I76" s="125">
        <f t="shared" si="9"/>
        <v>0</v>
      </c>
      <c r="J76" s="125">
        <f t="shared" si="9"/>
        <v>0</v>
      </c>
      <c r="K76" s="125">
        <f t="shared" si="9"/>
        <v>0</v>
      </c>
      <c r="L76" s="125">
        <f t="shared" si="9"/>
        <v>0</v>
      </c>
      <c r="M76" s="125">
        <f t="shared" si="9"/>
        <v>0</v>
      </c>
      <c r="N76" s="125">
        <f t="shared" si="9"/>
        <v>0</v>
      </c>
      <c r="O76" s="125">
        <f t="shared" si="9"/>
        <v>0</v>
      </c>
      <c r="Q76" s="47" t="s">
        <v>486</v>
      </c>
      <c r="R76" s="15"/>
      <c r="S76" s="8"/>
    </row>
    <row r="77" spans="2:19" hidden="1" outlineLevel="1">
      <c r="B77" s="84" t="s">
        <v>444</v>
      </c>
      <c r="C77" s="11"/>
      <c r="D77" s="11"/>
      <c r="E77" s="11"/>
      <c r="F77" s="11"/>
      <c r="G77" s="11"/>
      <c r="H77" s="11"/>
      <c r="I77" s="11"/>
      <c r="J77" s="11"/>
      <c r="K77" s="11"/>
      <c r="L77" s="11"/>
      <c r="M77" s="11"/>
      <c r="N77" s="11"/>
      <c r="O77" s="19"/>
      <c r="Q77" s="47" t="s">
        <v>486</v>
      </c>
      <c r="R77" s="15"/>
      <c r="S77" s="8"/>
    </row>
    <row r="78" spans="2:19" hidden="1" outlineLevel="1">
      <c r="B78" s="84" t="s">
        <v>241</v>
      </c>
      <c r="C78" s="11"/>
      <c r="D78" s="11"/>
      <c r="E78" s="11"/>
      <c r="F78" s="11"/>
      <c r="G78" s="11"/>
      <c r="H78" s="11"/>
      <c r="I78" s="11"/>
      <c r="J78" s="11"/>
      <c r="K78" s="11"/>
      <c r="L78" s="11"/>
      <c r="M78" s="11"/>
      <c r="N78" s="11"/>
      <c r="O78" s="19"/>
      <c r="Q78" s="47" t="s">
        <v>486</v>
      </c>
      <c r="R78" s="15"/>
      <c r="S78" s="8"/>
    </row>
    <row r="79" spans="2:19" hidden="1" outlineLevel="1">
      <c r="B79" s="84" t="s">
        <v>445</v>
      </c>
      <c r="C79" s="11"/>
      <c r="D79" s="11"/>
      <c r="E79" s="11"/>
      <c r="F79" s="11"/>
      <c r="G79" s="11"/>
      <c r="H79" s="11"/>
      <c r="I79" s="11"/>
      <c r="J79" s="11"/>
      <c r="K79" s="11"/>
      <c r="L79" s="11"/>
      <c r="M79" s="11"/>
      <c r="N79" s="11"/>
      <c r="O79" s="19"/>
      <c r="Q79" s="47" t="s">
        <v>486</v>
      </c>
      <c r="R79" s="15"/>
      <c r="S79" s="8"/>
    </row>
    <row r="80" spans="2:19" hidden="1" outlineLevel="1">
      <c r="B80" s="84" t="s">
        <v>446</v>
      </c>
      <c r="C80" s="11"/>
      <c r="D80" s="11"/>
      <c r="E80" s="11"/>
      <c r="F80" s="11"/>
      <c r="G80" s="11"/>
      <c r="H80" s="11"/>
      <c r="I80" s="11"/>
      <c r="J80" s="11"/>
      <c r="K80" s="11"/>
      <c r="L80" s="11"/>
      <c r="M80" s="11"/>
      <c r="N80" s="11"/>
      <c r="O80" s="19"/>
      <c r="Q80" s="47" t="s">
        <v>486</v>
      </c>
      <c r="R80" s="15"/>
      <c r="S80" s="8"/>
    </row>
    <row r="81" spans="1:19" hidden="1" outlineLevel="1">
      <c r="B81" s="84" t="s">
        <v>242</v>
      </c>
      <c r="C81" s="11"/>
      <c r="D81" s="11"/>
      <c r="E81" s="11"/>
      <c r="F81" s="11"/>
      <c r="G81" s="11"/>
      <c r="H81" s="11"/>
      <c r="I81" s="11"/>
      <c r="J81" s="11"/>
      <c r="K81" s="11"/>
      <c r="L81" s="11"/>
      <c r="M81" s="11"/>
      <c r="N81" s="11"/>
      <c r="O81" s="19"/>
      <c r="Q81" s="47" t="s">
        <v>486</v>
      </c>
      <c r="R81" s="15"/>
      <c r="S81" s="8"/>
    </row>
    <row r="82" spans="1:19" hidden="1" outlineLevel="1">
      <c r="B82" s="84" t="s">
        <v>237</v>
      </c>
      <c r="C82" s="11"/>
      <c r="D82" s="11"/>
      <c r="E82" s="11"/>
      <c r="F82" s="11"/>
      <c r="G82" s="11"/>
      <c r="H82" s="11"/>
      <c r="I82" s="11"/>
      <c r="J82" s="11"/>
      <c r="K82" s="11"/>
      <c r="L82" s="11"/>
      <c r="M82" s="11"/>
      <c r="N82" s="11"/>
      <c r="O82" s="19"/>
      <c r="Q82" s="47" t="s">
        <v>486</v>
      </c>
      <c r="R82" s="15"/>
      <c r="S82" s="8"/>
    </row>
    <row r="83" spans="1:19" hidden="1" outlineLevel="1">
      <c r="B83" s="84" t="s">
        <v>447</v>
      </c>
      <c r="C83" s="11"/>
      <c r="D83" s="11"/>
      <c r="E83" s="11"/>
      <c r="F83" s="11"/>
      <c r="G83" s="11"/>
      <c r="H83" s="11"/>
      <c r="I83" s="11"/>
      <c r="J83" s="11"/>
      <c r="K83" s="11"/>
      <c r="L83" s="11"/>
      <c r="M83" s="11"/>
      <c r="N83" s="11"/>
      <c r="O83" s="19"/>
      <c r="Q83" s="47" t="s">
        <v>486</v>
      </c>
      <c r="R83" s="15"/>
      <c r="S83" s="8"/>
    </row>
    <row r="84" spans="1:19" hidden="1" outlineLevel="1">
      <c r="B84" s="84" t="s">
        <v>240</v>
      </c>
      <c r="C84" s="11"/>
      <c r="D84" s="11"/>
      <c r="E84" s="11"/>
      <c r="F84" s="11"/>
      <c r="G84" s="11"/>
      <c r="H84" s="11"/>
      <c r="I84" s="11"/>
      <c r="J84" s="11"/>
      <c r="K84" s="11"/>
      <c r="L84" s="11"/>
      <c r="M84" s="11"/>
      <c r="N84" s="11"/>
      <c r="O84" s="19"/>
      <c r="Q84" s="47" t="s">
        <v>486</v>
      </c>
      <c r="R84" s="15"/>
      <c r="S84" s="8"/>
    </row>
    <row r="85" spans="1:19" hidden="1" outlineLevel="1">
      <c r="B85" s="84" t="s">
        <v>277</v>
      </c>
      <c r="C85" s="11"/>
      <c r="D85" s="11"/>
      <c r="E85" s="11"/>
      <c r="F85" s="11"/>
      <c r="G85" s="11"/>
      <c r="H85" s="11"/>
      <c r="I85" s="11"/>
      <c r="J85" s="11"/>
      <c r="K85" s="11"/>
      <c r="L85" s="11"/>
      <c r="M85" s="11"/>
      <c r="N85" s="11"/>
      <c r="O85" s="19"/>
      <c r="Q85" s="47" t="s">
        <v>486</v>
      </c>
      <c r="R85" s="15"/>
      <c r="S85" s="8"/>
    </row>
    <row r="86" spans="1:19" collapsed="1">
      <c r="A86" s="11">
        <v>2.2999999999999998</v>
      </c>
      <c r="B86" s="116" t="s">
        <v>415</v>
      </c>
      <c r="C86" s="117"/>
      <c r="D86" s="117"/>
      <c r="E86" s="117"/>
      <c r="F86" s="117"/>
      <c r="G86" s="117"/>
      <c r="H86" s="117"/>
      <c r="I86" s="117"/>
      <c r="J86" s="117"/>
      <c r="K86" s="117"/>
      <c r="L86" s="117"/>
      <c r="M86" s="117"/>
      <c r="N86" s="117"/>
      <c r="O86" s="118"/>
      <c r="Q86" s="47" t="s">
        <v>486</v>
      </c>
      <c r="R86" s="15"/>
      <c r="S86" s="8"/>
    </row>
    <row r="87" spans="1:19">
      <c r="B87" s="84" t="s">
        <v>223</v>
      </c>
      <c r="C87" s="11"/>
      <c r="D87" s="11"/>
      <c r="E87" s="11"/>
      <c r="F87" s="11"/>
      <c r="G87" s="11"/>
      <c r="H87" s="11"/>
      <c r="I87" s="11"/>
      <c r="J87" s="11"/>
      <c r="K87" s="11"/>
      <c r="L87" s="11"/>
      <c r="M87" s="11"/>
      <c r="N87" s="11"/>
      <c r="O87" s="19"/>
      <c r="Q87" s="47" t="s">
        <v>486</v>
      </c>
      <c r="R87" s="15"/>
      <c r="S87" s="8"/>
    </row>
    <row r="88" spans="1:19">
      <c r="B88" s="87" t="s">
        <v>224</v>
      </c>
      <c r="C88" s="11" t="s">
        <v>485</v>
      </c>
      <c r="D88" s="11"/>
      <c r="E88" s="11"/>
      <c r="F88" s="11"/>
      <c r="G88" s="11"/>
      <c r="H88" s="11"/>
      <c r="I88" s="11"/>
      <c r="J88" s="11"/>
      <c r="K88" s="11"/>
      <c r="L88" s="11"/>
      <c r="M88" s="11"/>
      <c r="N88" s="11"/>
      <c r="O88" s="19"/>
      <c r="Q88" s="47" t="s">
        <v>486</v>
      </c>
      <c r="R88" s="15"/>
      <c r="S88" s="8"/>
    </row>
    <row r="89" spans="1:19">
      <c r="B89" s="87" t="s">
        <v>493</v>
      </c>
      <c r="C89" s="11" t="s">
        <v>485</v>
      </c>
      <c r="D89" s="11"/>
      <c r="E89" s="11"/>
      <c r="F89" s="11"/>
      <c r="G89" s="11"/>
      <c r="H89" s="11"/>
      <c r="I89" s="11"/>
      <c r="J89" s="11"/>
      <c r="K89" s="11"/>
      <c r="L89" s="11"/>
      <c r="M89" s="11"/>
      <c r="N89" s="11"/>
      <c r="O89" s="19"/>
      <c r="Q89" s="47" t="s">
        <v>486</v>
      </c>
      <c r="R89" s="15"/>
      <c r="S89" s="8"/>
    </row>
    <row r="90" spans="1:19">
      <c r="B90" s="87" t="s">
        <v>494</v>
      </c>
      <c r="C90" s="11" t="s">
        <v>485</v>
      </c>
      <c r="D90" s="11"/>
      <c r="E90" s="11"/>
      <c r="F90" s="11"/>
      <c r="G90" s="11"/>
      <c r="H90" s="11"/>
      <c r="I90" s="11"/>
      <c r="J90" s="11"/>
      <c r="K90" s="11"/>
      <c r="L90" s="11"/>
      <c r="M90" s="11"/>
      <c r="N90" s="11"/>
      <c r="O90" s="19"/>
      <c r="Q90" s="47" t="s">
        <v>486</v>
      </c>
      <c r="R90" s="15"/>
      <c r="S90" s="8"/>
    </row>
    <row r="91" spans="1:19">
      <c r="B91" s="84" t="s">
        <v>226</v>
      </c>
      <c r="C91" s="11"/>
      <c r="D91" s="11"/>
      <c r="E91" s="11"/>
      <c r="F91" s="11"/>
      <c r="G91" s="11"/>
      <c r="H91" s="11"/>
      <c r="I91" s="11"/>
      <c r="J91" s="11"/>
      <c r="K91" s="11"/>
      <c r="L91" s="11"/>
      <c r="M91" s="11"/>
      <c r="N91" s="11"/>
      <c r="O91" s="19"/>
      <c r="Q91" s="47" t="s">
        <v>486</v>
      </c>
      <c r="R91" s="15"/>
      <c r="S91" s="8"/>
    </row>
    <row r="92" spans="1:19">
      <c r="B92" s="83" t="s">
        <v>495</v>
      </c>
      <c r="C92" s="11"/>
      <c r="D92" s="11"/>
      <c r="E92" s="125">
        <f>SUM(E93:E100)</f>
        <v>0</v>
      </c>
      <c r="F92" s="125">
        <f>SUM(F93:F100)</f>
        <v>0</v>
      </c>
      <c r="G92" s="125">
        <f t="shared" ref="G92:O92" si="10">SUM(G93:G100)</f>
        <v>0</v>
      </c>
      <c r="H92" s="125">
        <f t="shared" si="10"/>
        <v>0</v>
      </c>
      <c r="I92" s="125">
        <f t="shared" si="10"/>
        <v>0</v>
      </c>
      <c r="J92" s="125">
        <f t="shared" si="10"/>
        <v>0</v>
      </c>
      <c r="K92" s="125">
        <f t="shared" si="10"/>
        <v>0</v>
      </c>
      <c r="L92" s="125">
        <f t="shared" si="10"/>
        <v>0</v>
      </c>
      <c r="M92" s="125">
        <f t="shared" si="10"/>
        <v>0</v>
      </c>
      <c r="N92" s="125">
        <f t="shared" si="10"/>
        <v>0</v>
      </c>
      <c r="O92" s="125">
        <f t="shared" si="10"/>
        <v>0</v>
      </c>
      <c r="Q92" s="47" t="s">
        <v>486</v>
      </c>
      <c r="R92" s="15"/>
      <c r="S92" s="8"/>
    </row>
    <row r="93" spans="1:19" hidden="1" outlineLevel="1">
      <c r="B93" s="84" t="s">
        <v>228</v>
      </c>
      <c r="C93" s="11" t="s">
        <v>485</v>
      </c>
      <c r="D93" s="11"/>
      <c r="E93" s="125"/>
      <c r="F93" s="125"/>
      <c r="G93" s="125"/>
      <c r="H93" s="125"/>
      <c r="I93" s="125"/>
      <c r="J93" s="125"/>
      <c r="K93" s="125"/>
      <c r="L93" s="125"/>
      <c r="M93" s="125"/>
      <c r="N93" s="125"/>
      <c r="O93" s="125"/>
      <c r="Q93" s="47" t="s">
        <v>486</v>
      </c>
      <c r="R93" s="15"/>
      <c r="S93" s="8"/>
    </row>
    <row r="94" spans="1:19" hidden="1" outlineLevel="1">
      <c r="B94" s="84" t="s">
        <v>229</v>
      </c>
      <c r="C94" s="11" t="s">
        <v>485</v>
      </c>
      <c r="D94" s="11"/>
      <c r="E94" s="125"/>
      <c r="F94" s="125"/>
      <c r="G94" s="125"/>
      <c r="H94" s="125"/>
      <c r="I94" s="125"/>
      <c r="J94" s="125"/>
      <c r="K94" s="125"/>
      <c r="L94" s="125"/>
      <c r="M94" s="125"/>
      <c r="N94" s="125"/>
      <c r="O94" s="125"/>
      <c r="Q94" s="47" t="s">
        <v>486</v>
      </c>
      <c r="R94" s="15"/>
      <c r="S94" s="8"/>
    </row>
    <row r="95" spans="1:19" hidden="1" outlineLevel="1">
      <c r="B95" s="84" t="s">
        <v>230</v>
      </c>
      <c r="C95" s="11" t="s">
        <v>485</v>
      </c>
      <c r="D95" s="11"/>
      <c r="E95" s="125"/>
      <c r="F95" s="125"/>
      <c r="G95" s="125"/>
      <c r="H95" s="125"/>
      <c r="I95" s="125"/>
      <c r="J95" s="125"/>
      <c r="K95" s="125"/>
      <c r="L95" s="125"/>
      <c r="M95" s="125"/>
      <c r="N95" s="125"/>
      <c r="O95" s="125"/>
      <c r="Q95" s="47" t="s">
        <v>486</v>
      </c>
      <c r="R95" s="15"/>
      <c r="S95" s="8"/>
    </row>
    <row r="96" spans="1:19" hidden="1" outlineLevel="1">
      <c r="B96" s="84" t="s">
        <v>231</v>
      </c>
      <c r="C96" s="11" t="s">
        <v>485</v>
      </c>
      <c r="D96" s="11"/>
      <c r="E96" s="125"/>
      <c r="F96" s="125"/>
      <c r="G96" s="125"/>
      <c r="H96" s="125"/>
      <c r="I96" s="125"/>
      <c r="J96" s="125"/>
      <c r="K96" s="125"/>
      <c r="L96" s="125"/>
      <c r="M96" s="125"/>
      <c r="N96" s="125"/>
      <c r="O96" s="125"/>
      <c r="Q96" s="47" t="s">
        <v>486</v>
      </c>
      <c r="R96" s="15"/>
      <c r="S96" s="8"/>
    </row>
    <row r="97" spans="1:19" hidden="1" outlineLevel="1">
      <c r="B97" s="84" t="s">
        <v>232</v>
      </c>
      <c r="C97" s="11" t="s">
        <v>485</v>
      </c>
      <c r="D97" s="11"/>
      <c r="E97" s="125"/>
      <c r="F97" s="125"/>
      <c r="G97" s="125"/>
      <c r="H97" s="125"/>
      <c r="I97" s="125"/>
      <c r="J97" s="125"/>
      <c r="K97" s="125"/>
      <c r="L97" s="125"/>
      <c r="M97" s="125"/>
      <c r="N97" s="125"/>
      <c r="O97" s="125"/>
      <c r="Q97" s="47" t="s">
        <v>486</v>
      </c>
      <c r="R97" s="15"/>
      <c r="S97" s="8"/>
    </row>
    <row r="98" spans="1:19" hidden="1" outlineLevel="1">
      <c r="B98" s="84" t="s">
        <v>233</v>
      </c>
      <c r="C98" s="11" t="s">
        <v>485</v>
      </c>
      <c r="D98" s="11"/>
      <c r="E98" s="125"/>
      <c r="F98" s="125"/>
      <c r="G98" s="125"/>
      <c r="H98" s="125"/>
      <c r="I98" s="125"/>
      <c r="J98" s="125"/>
      <c r="K98" s="125"/>
      <c r="L98" s="125"/>
      <c r="M98" s="125"/>
      <c r="N98" s="125"/>
      <c r="O98" s="125"/>
      <c r="Q98" s="47" t="s">
        <v>486</v>
      </c>
      <c r="R98" s="15"/>
      <c r="S98" s="8"/>
    </row>
    <row r="99" spans="1:19" hidden="1" outlineLevel="1">
      <c r="B99" s="84" t="s">
        <v>234</v>
      </c>
      <c r="C99" s="11" t="s">
        <v>485</v>
      </c>
      <c r="D99" s="11"/>
      <c r="E99" s="125"/>
      <c r="F99" s="125"/>
      <c r="G99" s="125"/>
      <c r="H99" s="125"/>
      <c r="I99" s="125"/>
      <c r="J99" s="125"/>
      <c r="K99" s="125"/>
      <c r="L99" s="125"/>
      <c r="M99" s="125"/>
      <c r="N99" s="125"/>
      <c r="O99" s="125"/>
      <c r="Q99" s="47" t="s">
        <v>486</v>
      </c>
      <c r="R99" s="15"/>
      <c r="S99" s="8"/>
    </row>
    <row r="100" spans="1:19" hidden="1" outlineLevel="1">
      <c r="B100" s="84" t="s">
        <v>235</v>
      </c>
      <c r="C100" s="11" t="s">
        <v>485</v>
      </c>
      <c r="D100" s="11"/>
      <c r="E100" s="125"/>
      <c r="F100" s="125"/>
      <c r="G100" s="125"/>
      <c r="H100" s="125"/>
      <c r="I100" s="125"/>
      <c r="J100" s="125"/>
      <c r="K100" s="125"/>
      <c r="L100" s="125"/>
      <c r="M100" s="125"/>
      <c r="N100" s="125"/>
      <c r="O100" s="125"/>
      <c r="Q100" s="47" t="s">
        <v>486</v>
      </c>
      <c r="R100" s="15"/>
      <c r="S100" s="8"/>
    </row>
    <row r="101" spans="1:19" collapsed="1">
      <c r="B101" s="83" t="s">
        <v>496</v>
      </c>
      <c r="C101" s="11"/>
      <c r="D101" s="11"/>
      <c r="E101" s="125">
        <f>SUM(E102:E107)</f>
        <v>0</v>
      </c>
      <c r="F101" s="125">
        <f>SUM(F102:F107)</f>
        <v>0</v>
      </c>
      <c r="G101" s="125">
        <f t="shared" ref="G101:O101" si="11">SUM(G102:G107)</f>
        <v>0</v>
      </c>
      <c r="H101" s="125">
        <f t="shared" si="11"/>
        <v>0</v>
      </c>
      <c r="I101" s="125">
        <f t="shared" si="11"/>
        <v>0</v>
      </c>
      <c r="J101" s="125">
        <f t="shared" si="11"/>
        <v>0</v>
      </c>
      <c r="K101" s="125">
        <f t="shared" si="11"/>
        <v>0</v>
      </c>
      <c r="L101" s="125">
        <f t="shared" si="11"/>
        <v>0</v>
      </c>
      <c r="M101" s="125">
        <f t="shared" si="11"/>
        <v>0</v>
      </c>
      <c r="N101" s="125">
        <f t="shared" si="11"/>
        <v>0</v>
      </c>
      <c r="O101" s="125">
        <f t="shared" si="11"/>
        <v>0</v>
      </c>
      <c r="Q101" s="47" t="s">
        <v>486</v>
      </c>
      <c r="R101" s="15"/>
      <c r="S101" s="8"/>
    </row>
    <row r="102" spans="1:19" hidden="1" outlineLevel="1">
      <c r="B102" s="84" t="s">
        <v>444</v>
      </c>
      <c r="C102" s="11"/>
      <c r="D102" s="11"/>
      <c r="E102" s="11"/>
      <c r="F102" s="11"/>
      <c r="G102" s="11"/>
      <c r="H102" s="11"/>
      <c r="I102" s="11"/>
      <c r="J102" s="11"/>
      <c r="K102" s="11"/>
      <c r="L102" s="11"/>
      <c r="M102" s="11"/>
      <c r="N102" s="11"/>
      <c r="O102" s="19"/>
      <c r="Q102" s="47" t="s">
        <v>486</v>
      </c>
      <c r="R102" s="15"/>
      <c r="S102" s="8"/>
    </row>
    <row r="103" spans="1:19" hidden="1" outlineLevel="1">
      <c r="B103" s="84" t="s">
        <v>241</v>
      </c>
      <c r="C103" s="11"/>
      <c r="D103" s="11"/>
      <c r="E103" s="11"/>
      <c r="F103" s="11"/>
      <c r="G103" s="11"/>
      <c r="H103" s="11"/>
      <c r="I103" s="11"/>
      <c r="J103" s="11"/>
      <c r="K103" s="11"/>
      <c r="L103" s="11"/>
      <c r="M103" s="11"/>
      <c r="N103" s="11"/>
      <c r="O103" s="19"/>
      <c r="Q103" s="47" t="s">
        <v>486</v>
      </c>
      <c r="R103" s="15"/>
      <c r="S103" s="8"/>
    </row>
    <row r="104" spans="1:19" hidden="1" outlineLevel="1">
      <c r="B104" s="84" t="s">
        <v>445</v>
      </c>
      <c r="C104" s="11"/>
      <c r="D104" s="11"/>
      <c r="E104" s="11"/>
      <c r="F104" s="11"/>
      <c r="G104" s="11"/>
      <c r="H104" s="11"/>
      <c r="I104" s="11"/>
      <c r="J104" s="11"/>
      <c r="K104" s="11"/>
      <c r="L104" s="11"/>
      <c r="M104" s="11"/>
      <c r="N104" s="11"/>
      <c r="O104" s="19"/>
      <c r="Q104" s="47" t="s">
        <v>486</v>
      </c>
      <c r="R104" s="15"/>
      <c r="S104" s="8"/>
    </row>
    <row r="105" spans="1:19" hidden="1" outlineLevel="1">
      <c r="B105" s="84" t="s">
        <v>446</v>
      </c>
      <c r="C105" s="11"/>
      <c r="D105" s="11"/>
      <c r="E105" s="11"/>
      <c r="F105" s="11"/>
      <c r="G105" s="11"/>
      <c r="H105" s="11"/>
      <c r="I105" s="11"/>
      <c r="J105" s="11"/>
      <c r="K105" s="11"/>
      <c r="L105" s="11"/>
      <c r="M105" s="11"/>
      <c r="N105" s="11"/>
      <c r="O105" s="19"/>
      <c r="Q105" s="47" t="s">
        <v>486</v>
      </c>
      <c r="R105" s="15"/>
      <c r="S105" s="8"/>
    </row>
    <row r="106" spans="1:19" hidden="1" outlineLevel="1">
      <c r="B106" s="84" t="s">
        <v>242</v>
      </c>
      <c r="C106" s="11"/>
      <c r="D106" s="11"/>
      <c r="E106" s="11"/>
      <c r="F106" s="11"/>
      <c r="G106" s="11"/>
      <c r="H106" s="11"/>
      <c r="I106" s="11"/>
      <c r="J106" s="11"/>
      <c r="K106" s="11"/>
      <c r="L106" s="11"/>
      <c r="M106" s="11"/>
      <c r="N106" s="11"/>
      <c r="O106" s="19"/>
      <c r="Q106" s="47" t="s">
        <v>486</v>
      </c>
      <c r="R106" s="15"/>
      <c r="S106" s="8"/>
    </row>
    <row r="107" spans="1:19" hidden="1" outlineLevel="1">
      <c r="B107" s="84" t="s">
        <v>237</v>
      </c>
      <c r="C107" s="11"/>
      <c r="D107" s="11"/>
      <c r="E107" s="11"/>
      <c r="F107" s="11"/>
      <c r="G107" s="11"/>
      <c r="H107" s="11"/>
      <c r="I107" s="11"/>
      <c r="J107" s="11"/>
      <c r="K107" s="11"/>
      <c r="L107" s="11"/>
      <c r="M107" s="11"/>
      <c r="N107" s="11"/>
      <c r="O107" s="19"/>
      <c r="Q107" s="47" t="s">
        <v>486</v>
      </c>
      <c r="R107" s="15"/>
      <c r="S107" s="8"/>
    </row>
    <row r="108" spans="1:19" hidden="1" outlineLevel="1">
      <c r="B108" s="84" t="s">
        <v>447</v>
      </c>
      <c r="C108" s="11"/>
      <c r="D108" s="11"/>
      <c r="E108" s="11"/>
      <c r="F108" s="11"/>
      <c r="G108" s="11"/>
      <c r="H108" s="11"/>
      <c r="I108" s="11"/>
      <c r="J108" s="11"/>
      <c r="K108" s="11"/>
      <c r="L108" s="11"/>
      <c r="M108" s="11"/>
      <c r="N108" s="11"/>
      <c r="O108" s="19"/>
      <c r="Q108" s="47" t="s">
        <v>486</v>
      </c>
      <c r="R108" s="15"/>
      <c r="S108" s="8"/>
    </row>
    <row r="109" spans="1:19" hidden="1" outlineLevel="1">
      <c r="B109" s="84" t="s">
        <v>240</v>
      </c>
      <c r="C109" s="11"/>
      <c r="D109" s="11"/>
      <c r="E109" s="11"/>
      <c r="F109" s="11"/>
      <c r="G109" s="11"/>
      <c r="H109" s="11"/>
      <c r="I109" s="11"/>
      <c r="J109" s="11"/>
      <c r="K109" s="11"/>
      <c r="L109" s="11"/>
      <c r="M109" s="11"/>
      <c r="N109" s="11"/>
      <c r="O109" s="19"/>
      <c r="Q109" s="47" t="s">
        <v>486</v>
      </c>
      <c r="R109" s="15"/>
      <c r="S109" s="8"/>
    </row>
    <row r="110" spans="1:19" hidden="1" outlineLevel="1">
      <c r="B110" s="84" t="s">
        <v>277</v>
      </c>
      <c r="C110" s="11"/>
      <c r="D110" s="11"/>
      <c r="E110" s="11"/>
      <c r="F110" s="11"/>
      <c r="G110" s="11"/>
      <c r="H110" s="11"/>
      <c r="I110" s="11"/>
      <c r="J110" s="11"/>
      <c r="K110" s="11"/>
      <c r="L110" s="11"/>
      <c r="M110" s="11"/>
      <c r="N110" s="11"/>
      <c r="O110" s="19"/>
      <c r="Q110" s="47" t="s">
        <v>486</v>
      </c>
      <c r="R110" s="15"/>
      <c r="S110" s="8"/>
    </row>
    <row r="111" spans="1:19" collapsed="1">
      <c r="A111" s="11">
        <v>2.4</v>
      </c>
      <c r="B111" s="116" t="s">
        <v>499</v>
      </c>
      <c r="C111" s="117"/>
      <c r="D111" s="117"/>
      <c r="E111" s="117"/>
      <c r="F111" s="117"/>
      <c r="G111" s="117"/>
      <c r="H111" s="117"/>
      <c r="I111" s="117"/>
      <c r="J111" s="117"/>
      <c r="K111" s="117"/>
      <c r="L111" s="117"/>
      <c r="M111" s="117"/>
      <c r="N111" s="117"/>
      <c r="O111" s="118"/>
      <c r="Q111" s="47" t="s">
        <v>486</v>
      </c>
      <c r="R111" s="15"/>
      <c r="S111" s="8"/>
    </row>
    <row r="112" spans="1:19">
      <c r="B112" s="84" t="s">
        <v>223</v>
      </c>
      <c r="C112" s="11"/>
      <c r="D112" s="11"/>
      <c r="E112" s="11"/>
      <c r="F112" s="11"/>
      <c r="G112" s="11"/>
      <c r="H112" s="11"/>
      <c r="I112" s="11"/>
      <c r="J112" s="11"/>
      <c r="K112" s="11"/>
      <c r="L112" s="11"/>
      <c r="M112" s="11"/>
      <c r="N112" s="11"/>
      <c r="O112" s="19"/>
      <c r="Q112" s="47" t="s">
        <v>486</v>
      </c>
      <c r="R112" s="15"/>
      <c r="S112" s="8"/>
    </row>
    <row r="113" spans="2:19">
      <c r="B113" s="87" t="s">
        <v>224</v>
      </c>
      <c r="C113" s="11" t="s">
        <v>485</v>
      </c>
      <c r="D113" s="11"/>
      <c r="E113" s="11"/>
      <c r="F113" s="11"/>
      <c r="G113" s="11"/>
      <c r="H113" s="11"/>
      <c r="I113" s="11"/>
      <c r="J113" s="11"/>
      <c r="K113" s="11"/>
      <c r="L113" s="11"/>
      <c r="M113" s="11"/>
      <c r="N113" s="11"/>
      <c r="O113" s="19"/>
      <c r="Q113" s="47" t="s">
        <v>486</v>
      </c>
      <c r="R113" s="15"/>
      <c r="S113" s="8"/>
    </row>
    <row r="114" spans="2:19">
      <c r="B114" s="87" t="s">
        <v>493</v>
      </c>
      <c r="C114" s="11" t="s">
        <v>485</v>
      </c>
      <c r="D114" s="11"/>
      <c r="E114" s="11"/>
      <c r="F114" s="11"/>
      <c r="G114" s="11"/>
      <c r="H114" s="11"/>
      <c r="I114" s="11"/>
      <c r="J114" s="11"/>
      <c r="K114" s="11"/>
      <c r="L114" s="11"/>
      <c r="M114" s="11"/>
      <c r="N114" s="11"/>
      <c r="O114" s="19"/>
      <c r="Q114" s="47" t="s">
        <v>486</v>
      </c>
      <c r="R114" s="15"/>
      <c r="S114" s="8"/>
    </row>
    <row r="115" spans="2:19">
      <c r="B115" s="87" t="s">
        <v>494</v>
      </c>
      <c r="C115" s="11" t="s">
        <v>485</v>
      </c>
      <c r="D115" s="11"/>
      <c r="E115" s="11"/>
      <c r="F115" s="11"/>
      <c r="G115" s="11"/>
      <c r="H115" s="11"/>
      <c r="I115" s="11"/>
      <c r="J115" s="11"/>
      <c r="K115" s="11"/>
      <c r="L115" s="11"/>
      <c r="M115" s="11"/>
      <c r="N115" s="11"/>
      <c r="O115" s="19"/>
      <c r="Q115" s="47" t="s">
        <v>486</v>
      </c>
      <c r="R115" s="15"/>
      <c r="S115" s="8"/>
    </row>
    <row r="116" spans="2:19">
      <c r="B116" s="84" t="s">
        <v>226</v>
      </c>
      <c r="C116" s="11"/>
      <c r="D116" s="11"/>
      <c r="E116" s="11"/>
      <c r="F116" s="11"/>
      <c r="G116" s="11"/>
      <c r="H116" s="11"/>
      <c r="I116" s="11"/>
      <c r="J116" s="11"/>
      <c r="K116" s="11"/>
      <c r="L116" s="11"/>
      <c r="M116" s="11"/>
      <c r="N116" s="11"/>
      <c r="O116" s="19"/>
      <c r="Q116" s="47" t="s">
        <v>486</v>
      </c>
      <c r="R116" s="15"/>
      <c r="S116" s="8"/>
    </row>
    <row r="117" spans="2:19">
      <c r="B117" s="83" t="s">
        <v>495</v>
      </c>
      <c r="C117" s="11"/>
      <c r="D117" s="11"/>
      <c r="E117" s="125">
        <f>SUM(E118:E125)</f>
        <v>0</v>
      </c>
      <c r="F117" s="125">
        <f>SUM(F118:F125)</f>
        <v>0</v>
      </c>
      <c r="G117" s="125">
        <f t="shared" ref="G117:O117" si="12">SUM(G118:G125)</f>
        <v>0</v>
      </c>
      <c r="H117" s="125">
        <f t="shared" si="12"/>
        <v>0</v>
      </c>
      <c r="I117" s="125">
        <f t="shared" si="12"/>
        <v>0</v>
      </c>
      <c r="J117" s="125">
        <f t="shared" si="12"/>
        <v>0</v>
      </c>
      <c r="K117" s="125">
        <f t="shared" si="12"/>
        <v>0</v>
      </c>
      <c r="L117" s="125">
        <f t="shared" si="12"/>
        <v>0</v>
      </c>
      <c r="M117" s="125">
        <f t="shared" si="12"/>
        <v>0</v>
      </c>
      <c r="N117" s="125">
        <f t="shared" si="12"/>
        <v>0</v>
      </c>
      <c r="O117" s="125">
        <f t="shared" si="12"/>
        <v>0</v>
      </c>
      <c r="Q117" s="47" t="s">
        <v>486</v>
      </c>
      <c r="R117" s="15"/>
      <c r="S117" s="8"/>
    </row>
    <row r="118" spans="2:19" hidden="1" outlineLevel="1">
      <c r="B118" s="84" t="s">
        <v>228</v>
      </c>
      <c r="C118" s="11" t="s">
        <v>485</v>
      </c>
      <c r="D118" s="11"/>
      <c r="E118" s="125"/>
      <c r="F118" s="125"/>
      <c r="G118" s="125"/>
      <c r="H118" s="125"/>
      <c r="I118" s="125"/>
      <c r="J118" s="125"/>
      <c r="K118" s="125"/>
      <c r="L118" s="125"/>
      <c r="M118" s="125"/>
      <c r="N118" s="125"/>
      <c r="O118" s="125"/>
      <c r="Q118" s="47" t="s">
        <v>486</v>
      </c>
      <c r="R118" s="15"/>
      <c r="S118" s="8"/>
    </row>
    <row r="119" spans="2:19" hidden="1" outlineLevel="1">
      <c r="B119" s="84" t="s">
        <v>229</v>
      </c>
      <c r="C119" s="11" t="s">
        <v>485</v>
      </c>
      <c r="D119" s="11"/>
      <c r="E119" s="125"/>
      <c r="F119" s="125"/>
      <c r="G119" s="125"/>
      <c r="H119" s="125"/>
      <c r="I119" s="125"/>
      <c r="J119" s="125"/>
      <c r="K119" s="125"/>
      <c r="L119" s="125"/>
      <c r="M119" s="125"/>
      <c r="N119" s="125"/>
      <c r="O119" s="125"/>
      <c r="Q119" s="47" t="s">
        <v>486</v>
      </c>
      <c r="R119" s="15"/>
      <c r="S119" s="8"/>
    </row>
    <row r="120" spans="2:19" hidden="1" outlineLevel="1">
      <c r="B120" s="84" t="s">
        <v>230</v>
      </c>
      <c r="C120" s="11" t="s">
        <v>485</v>
      </c>
      <c r="D120" s="11"/>
      <c r="E120" s="125"/>
      <c r="F120" s="125"/>
      <c r="G120" s="125"/>
      <c r="H120" s="125"/>
      <c r="I120" s="125"/>
      <c r="J120" s="125"/>
      <c r="K120" s="125"/>
      <c r="L120" s="125"/>
      <c r="M120" s="125"/>
      <c r="N120" s="125"/>
      <c r="O120" s="125"/>
      <c r="Q120" s="47" t="s">
        <v>486</v>
      </c>
      <c r="R120" s="15"/>
      <c r="S120" s="8"/>
    </row>
    <row r="121" spans="2:19" hidden="1" outlineLevel="1">
      <c r="B121" s="84" t="s">
        <v>231</v>
      </c>
      <c r="C121" s="11" t="s">
        <v>485</v>
      </c>
      <c r="D121" s="11"/>
      <c r="E121" s="125"/>
      <c r="F121" s="125"/>
      <c r="G121" s="125"/>
      <c r="H121" s="125"/>
      <c r="I121" s="125"/>
      <c r="J121" s="125"/>
      <c r="K121" s="125"/>
      <c r="L121" s="125"/>
      <c r="M121" s="125"/>
      <c r="N121" s="125"/>
      <c r="O121" s="125"/>
      <c r="Q121" s="47" t="s">
        <v>486</v>
      </c>
      <c r="R121" s="15"/>
      <c r="S121" s="8"/>
    </row>
    <row r="122" spans="2:19" hidden="1" outlineLevel="1">
      <c r="B122" s="84" t="s">
        <v>232</v>
      </c>
      <c r="C122" s="11" t="s">
        <v>485</v>
      </c>
      <c r="D122" s="11"/>
      <c r="E122" s="125"/>
      <c r="F122" s="125"/>
      <c r="G122" s="125"/>
      <c r="H122" s="125"/>
      <c r="I122" s="125"/>
      <c r="J122" s="125"/>
      <c r="K122" s="125"/>
      <c r="L122" s="125"/>
      <c r="M122" s="125"/>
      <c r="N122" s="125"/>
      <c r="O122" s="125"/>
      <c r="Q122" s="47" t="s">
        <v>486</v>
      </c>
      <c r="R122" s="15"/>
      <c r="S122" s="8"/>
    </row>
    <row r="123" spans="2:19" hidden="1" outlineLevel="1">
      <c r="B123" s="84" t="s">
        <v>233</v>
      </c>
      <c r="C123" s="11" t="s">
        <v>485</v>
      </c>
      <c r="D123" s="11"/>
      <c r="E123" s="125"/>
      <c r="F123" s="125"/>
      <c r="G123" s="125"/>
      <c r="H123" s="125"/>
      <c r="I123" s="125"/>
      <c r="J123" s="125"/>
      <c r="K123" s="125"/>
      <c r="L123" s="125"/>
      <c r="M123" s="125"/>
      <c r="N123" s="125"/>
      <c r="O123" s="125"/>
      <c r="Q123" s="47" t="s">
        <v>486</v>
      </c>
      <c r="R123" s="15"/>
      <c r="S123" s="8"/>
    </row>
    <row r="124" spans="2:19" hidden="1" outlineLevel="1">
      <c r="B124" s="84" t="s">
        <v>234</v>
      </c>
      <c r="C124" s="11" t="s">
        <v>485</v>
      </c>
      <c r="D124" s="11"/>
      <c r="E124" s="125"/>
      <c r="F124" s="125"/>
      <c r="G124" s="125"/>
      <c r="H124" s="125"/>
      <c r="I124" s="125"/>
      <c r="J124" s="125"/>
      <c r="K124" s="125"/>
      <c r="L124" s="125"/>
      <c r="M124" s="125"/>
      <c r="N124" s="125"/>
      <c r="O124" s="125"/>
      <c r="Q124" s="47" t="s">
        <v>486</v>
      </c>
      <c r="R124" s="15"/>
      <c r="S124" s="8"/>
    </row>
    <row r="125" spans="2:19" hidden="1" outlineLevel="1">
      <c r="B125" s="84" t="s">
        <v>235</v>
      </c>
      <c r="C125" s="11" t="s">
        <v>485</v>
      </c>
      <c r="D125" s="11"/>
      <c r="E125" s="125"/>
      <c r="F125" s="125"/>
      <c r="G125" s="125"/>
      <c r="H125" s="125"/>
      <c r="I125" s="125"/>
      <c r="J125" s="125"/>
      <c r="K125" s="125"/>
      <c r="L125" s="125"/>
      <c r="M125" s="125"/>
      <c r="N125" s="125"/>
      <c r="O125" s="125"/>
      <c r="Q125" s="47" t="s">
        <v>486</v>
      </c>
      <c r="R125" s="15"/>
      <c r="S125" s="8"/>
    </row>
    <row r="126" spans="2:19" collapsed="1">
      <c r="B126" s="83" t="s">
        <v>496</v>
      </c>
      <c r="C126" s="11"/>
      <c r="D126" s="11"/>
      <c r="E126" s="125">
        <f>SUM(E127:E132)</f>
        <v>0</v>
      </c>
      <c r="F126" s="125">
        <f>SUM(F127:F132)</f>
        <v>0</v>
      </c>
      <c r="G126" s="125">
        <f t="shared" ref="G126:O126" si="13">SUM(G127:G132)</f>
        <v>0</v>
      </c>
      <c r="H126" s="125">
        <f t="shared" si="13"/>
        <v>0</v>
      </c>
      <c r="I126" s="125">
        <f t="shared" si="13"/>
        <v>0</v>
      </c>
      <c r="J126" s="125">
        <f t="shared" si="13"/>
        <v>0</v>
      </c>
      <c r="K126" s="125">
        <f t="shared" si="13"/>
        <v>0</v>
      </c>
      <c r="L126" s="125">
        <f t="shared" si="13"/>
        <v>0</v>
      </c>
      <c r="M126" s="125">
        <f t="shared" si="13"/>
        <v>0</v>
      </c>
      <c r="N126" s="125">
        <f t="shared" si="13"/>
        <v>0</v>
      </c>
      <c r="O126" s="125">
        <f t="shared" si="13"/>
        <v>0</v>
      </c>
      <c r="Q126" s="47" t="s">
        <v>486</v>
      </c>
      <c r="R126" s="15"/>
      <c r="S126" s="8"/>
    </row>
    <row r="127" spans="2:19" hidden="1" outlineLevel="1">
      <c r="B127" s="84" t="s">
        <v>444</v>
      </c>
      <c r="C127" s="11"/>
      <c r="D127" s="11"/>
      <c r="E127" s="11"/>
      <c r="F127" s="11"/>
      <c r="G127" s="11"/>
      <c r="H127" s="11"/>
      <c r="I127" s="11"/>
      <c r="J127" s="11"/>
      <c r="K127" s="11"/>
      <c r="L127" s="11"/>
      <c r="M127" s="11"/>
      <c r="N127" s="11"/>
      <c r="O127" s="19"/>
      <c r="Q127" s="47"/>
      <c r="R127" s="15"/>
      <c r="S127" s="8"/>
    </row>
    <row r="128" spans="2:19" hidden="1" outlineLevel="1">
      <c r="B128" s="84" t="s">
        <v>241</v>
      </c>
      <c r="C128" s="11"/>
      <c r="D128" s="11"/>
      <c r="E128" s="11"/>
      <c r="F128" s="11"/>
      <c r="G128" s="11"/>
      <c r="H128" s="11"/>
      <c r="I128" s="11"/>
      <c r="J128" s="11"/>
      <c r="K128" s="11"/>
      <c r="L128" s="11"/>
      <c r="M128" s="11"/>
      <c r="N128" s="11"/>
      <c r="O128" s="19"/>
      <c r="Q128" s="47"/>
      <c r="R128" s="15"/>
      <c r="S128" s="8"/>
    </row>
    <row r="129" spans="1:19" hidden="1" outlineLevel="1">
      <c r="B129" s="84" t="s">
        <v>445</v>
      </c>
      <c r="C129" s="11"/>
      <c r="D129" s="11"/>
      <c r="E129" s="11"/>
      <c r="F129" s="11"/>
      <c r="G129" s="11"/>
      <c r="H129" s="11"/>
      <c r="I129" s="11"/>
      <c r="J129" s="11"/>
      <c r="K129" s="11"/>
      <c r="L129" s="11"/>
      <c r="M129" s="11"/>
      <c r="N129" s="11"/>
      <c r="O129" s="19"/>
      <c r="Q129" s="47"/>
      <c r="R129" s="15"/>
      <c r="S129" s="8"/>
    </row>
    <row r="130" spans="1:19" hidden="1" outlineLevel="1">
      <c r="B130" s="84" t="s">
        <v>446</v>
      </c>
      <c r="C130" s="11"/>
      <c r="D130" s="11"/>
      <c r="E130" s="11"/>
      <c r="F130" s="11"/>
      <c r="G130" s="11"/>
      <c r="H130" s="11"/>
      <c r="I130" s="11"/>
      <c r="J130" s="11"/>
      <c r="K130" s="11"/>
      <c r="L130" s="11"/>
      <c r="M130" s="11"/>
      <c r="N130" s="11"/>
      <c r="O130" s="19"/>
      <c r="Q130" s="47"/>
      <c r="R130" s="15"/>
      <c r="S130" s="8"/>
    </row>
    <row r="131" spans="1:19" hidden="1" outlineLevel="1">
      <c r="B131" s="84" t="s">
        <v>242</v>
      </c>
      <c r="C131" s="11"/>
      <c r="D131" s="11"/>
      <c r="E131" s="11"/>
      <c r="F131" s="11"/>
      <c r="G131" s="11"/>
      <c r="H131" s="11"/>
      <c r="I131" s="11"/>
      <c r="J131" s="11"/>
      <c r="K131" s="11"/>
      <c r="L131" s="11"/>
      <c r="M131" s="11"/>
      <c r="N131" s="11"/>
      <c r="O131" s="19"/>
      <c r="Q131" s="47"/>
      <c r="R131" s="15"/>
      <c r="S131" s="8"/>
    </row>
    <row r="132" spans="1:19" hidden="1" outlineLevel="1">
      <c r="B132" s="84" t="s">
        <v>237</v>
      </c>
      <c r="C132" s="11"/>
      <c r="D132" s="11"/>
      <c r="E132" s="11"/>
      <c r="F132" s="11"/>
      <c r="G132" s="11"/>
      <c r="H132" s="11"/>
      <c r="I132" s="11"/>
      <c r="J132" s="11"/>
      <c r="K132" s="11"/>
      <c r="L132" s="11"/>
      <c r="M132" s="11"/>
      <c r="N132" s="11"/>
      <c r="O132" s="19"/>
      <c r="Q132" s="47"/>
      <c r="R132" s="15"/>
      <c r="S132" s="8"/>
    </row>
    <row r="133" spans="1:19" hidden="1" outlineLevel="1">
      <c r="B133" s="84" t="s">
        <v>447</v>
      </c>
      <c r="C133" s="11"/>
      <c r="D133" s="11"/>
      <c r="E133" s="11"/>
      <c r="F133" s="11"/>
      <c r="G133" s="11"/>
      <c r="H133" s="11"/>
      <c r="I133" s="11"/>
      <c r="J133" s="11"/>
      <c r="K133" s="11"/>
      <c r="L133" s="11"/>
      <c r="M133" s="11"/>
      <c r="N133" s="11"/>
      <c r="O133" s="19"/>
      <c r="Q133" s="47"/>
      <c r="R133" s="15"/>
      <c r="S133" s="8"/>
    </row>
    <row r="134" spans="1:19" hidden="1" outlineLevel="1">
      <c r="B134" s="84" t="s">
        <v>240</v>
      </c>
      <c r="C134" s="11"/>
      <c r="D134" s="11"/>
      <c r="E134" s="11"/>
      <c r="F134" s="11"/>
      <c r="G134" s="11"/>
      <c r="H134" s="11"/>
      <c r="I134" s="11"/>
      <c r="J134" s="11"/>
      <c r="K134" s="11"/>
      <c r="L134" s="11"/>
      <c r="M134" s="11"/>
      <c r="N134" s="11"/>
      <c r="O134" s="19"/>
      <c r="Q134" s="47"/>
      <c r="R134" s="15"/>
      <c r="S134" s="8"/>
    </row>
    <row r="135" spans="1:19" hidden="1" outlineLevel="1">
      <c r="B135" s="84" t="s">
        <v>277</v>
      </c>
      <c r="C135" s="21"/>
      <c r="D135" s="21"/>
      <c r="E135" s="21"/>
      <c r="F135" s="21"/>
      <c r="G135" s="21"/>
      <c r="H135" s="21"/>
      <c r="I135" s="21"/>
      <c r="J135" s="21"/>
      <c r="K135" s="21"/>
      <c r="L135" s="21"/>
      <c r="M135" s="21"/>
      <c r="N135" s="21"/>
      <c r="O135" s="22"/>
      <c r="Q135" s="47"/>
      <c r="R135" s="29"/>
      <c r="S135" s="8"/>
    </row>
    <row r="136" spans="1:19" collapsed="1">
      <c r="Q136" s="47"/>
    </row>
    <row r="137" spans="1:19" ht="81.95" customHeight="1">
      <c r="A137" s="11">
        <v>3</v>
      </c>
      <c r="B137" s="25" t="s">
        <v>500</v>
      </c>
      <c r="C137" s="27" t="s">
        <v>136</v>
      </c>
      <c r="D137" s="27" t="s">
        <v>137</v>
      </c>
      <c r="E137" s="201" t="s">
        <v>138</v>
      </c>
      <c r="F137" s="27" t="s">
        <v>139</v>
      </c>
      <c r="G137" s="27" t="s">
        <v>140</v>
      </c>
      <c r="H137" s="27" t="s">
        <v>141</v>
      </c>
      <c r="I137" s="27" t="s">
        <v>142</v>
      </c>
      <c r="J137" s="27" t="s">
        <v>143</v>
      </c>
      <c r="K137" s="27" t="s">
        <v>144</v>
      </c>
      <c r="L137" s="27" t="s">
        <v>145</v>
      </c>
      <c r="M137" s="27" t="s">
        <v>146</v>
      </c>
      <c r="N137" s="27" t="s">
        <v>147</v>
      </c>
      <c r="O137" s="28" t="s">
        <v>148</v>
      </c>
      <c r="Q137" s="47" t="s">
        <v>501</v>
      </c>
      <c r="R137" s="15"/>
      <c r="S137" s="8"/>
    </row>
    <row r="138" spans="1:19">
      <c r="A138" s="11">
        <v>3.1</v>
      </c>
      <c r="B138" s="24" t="s">
        <v>502</v>
      </c>
      <c r="C138" s="11"/>
      <c r="D138" s="11"/>
      <c r="E138" s="125">
        <f>E139+E148</f>
        <v>0</v>
      </c>
      <c r="F138" s="125">
        <f>F139+F148</f>
        <v>0</v>
      </c>
      <c r="G138" s="125">
        <f t="shared" ref="G138:O138" si="14">G139+G148</f>
        <v>0</v>
      </c>
      <c r="H138" s="125">
        <f t="shared" si="14"/>
        <v>0</v>
      </c>
      <c r="I138" s="125">
        <f t="shared" si="14"/>
        <v>0</v>
      </c>
      <c r="J138" s="125">
        <f t="shared" si="14"/>
        <v>0</v>
      </c>
      <c r="K138" s="125">
        <f t="shared" si="14"/>
        <v>0</v>
      </c>
      <c r="L138" s="125">
        <f t="shared" si="14"/>
        <v>0</v>
      </c>
      <c r="M138" s="125">
        <f t="shared" si="14"/>
        <v>0</v>
      </c>
      <c r="N138" s="125">
        <f t="shared" si="14"/>
        <v>0</v>
      </c>
      <c r="O138" s="125">
        <f t="shared" si="14"/>
        <v>0</v>
      </c>
      <c r="Q138" s="47" t="s">
        <v>501</v>
      </c>
      <c r="R138" s="15"/>
      <c r="S138" s="8"/>
    </row>
    <row r="139" spans="1:19">
      <c r="B139" s="83" t="s">
        <v>495</v>
      </c>
      <c r="C139" s="11"/>
      <c r="D139" s="11"/>
      <c r="E139" s="125">
        <f>SUM(E140:E147)</f>
        <v>0</v>
      </c>
      <c r="F139" s="125">
        <f>SUM(F140:F147)</f>
        <v>0</v>
      </c>
      <c r="G139" s="125">
        <f t="shared" ref="G139:O139" si="15">SUM(G140:G147)</f>
        <v>0</v>
      </c>
      <c r="H139" s="125">
        <f t="shared" si="15"/>
        <v>0</v>
      </c>
      <c r="I139" s="125">
        <f t="shared" si="15"/>
        <v>0</v>
      </c>
      <c r="J139" s="125">
        <f t="shared" si="15"/>
        <v>0</v>
      </c>
      <c r="K139" s="125">
        <f t="shared" si="15"/>
        <v>0</v>
      </c>
      <c r="L139" s="125">
        <f t="shared" si="15"/>
        <v>0</v>
      </c>
      <c r="M139" s="125">
        <f t="shared" si="15"/>
        <v>0</v>
      </c>
      <c r="N139" s="125">
        <f t="shared" si="15"/>
        <v>0</v>
      </c>
      <c r="O139" s="125">
        <f t="shared" si="15"/>
        <v>0</v>
      </c>
      <c r="Q139" s="47" t="s">
        <v>501</v>
      </c>
      <c r="R139" s="15"/>
      <c r="S139" s="8"/>
    </row>
    <row r="140" spans="1:19" hidden="1" outlineLevel="1">
      <c r="B140" s="84" t="s">
        <v>228</v>
      </c>
      <c r="C140" s="11"/>
      <c r="D140" s="11"/>
      <c r="E140" s="125"/>
      <c r="F140" s="125"/>
      <c r="G140" s="125"/>
      <c r="H140" s="125"/>
      <c r="I140" s="125"/>
      <c r="J140" s="125"/>
      <c r="K140" s="125"/>
      <c r="L140" s="125"/>
      <c r="M140" s="125"/>
      <c r="N140" s="125"/>
      <c r="O140" s="125"/>
      <c r="Q140" s="47" t="s">
        <v>501</v>
      </c>
      <c r="R140" s="15"/>
      <c r="S140" s="8"/>
    </row>
    <row r="141" spans="1:19" hidden="1" outlineLevel="1">
      <c r="B141" s="84" t="s">
        <v>229</v>
      </c>
      <c r="C141" s="11"/>
      <c r="D141" s="11"/>
      <c r="E141" s="125"/>
      <c r="F141" s="125"/>
      <c r="G141" s="125"/>
      <c r="H141" s="125"/>
      <c r="I141" s="125"/>
      <c r="J141" s="125"/>
      <c r="K141" s="125"/>
      <c r="L141" s="125"/>
      <c r="M141" s="125"/>
      <c r="N141" s="125"/>
      <c r="O141" s="125"/>
      <c r="Q141" s="47" t="s">
        <v>501</v>
      </c>
      <c r="R141" s="15"/>
      <c r="S141" s="8"/>
    </row>
    <row r="142" spans="1:19" hidden="1" outlineLevel="1">
      <c r="B142" s="84" t="s">
        <v>230</v>
      </c>
      <c r="C142" s="11"/>
      <c r="D142" s="11"/>
      <c r="E142" s="125"/>
      <c r="F142" s="125"/>
      <c r="G142" s="125"/>
      <c r="H142" s="125"/>
      <c r="I142" s="125"/>
      <c r="J142" s="125"/>
      <c r="K142" s="125"/>
      <c r="L142" s="125"/>
      <c r="M142" s="125"/>
      <c r="N142" s="125"/>
      <c r="O142" s="125"/>
      <c r="Q142" s="47" t="s">
        <v>501</v>
      </c>
      <c r="R142" s="15"/>
      <c r="S142" s="8"/>
    </row>
    <row r="143" spans="1:19" hidden="1" outlineLevel="1">
      <c r="B143" s="84" t="s">
        <v>231</v>
      </c>
      <c r="C143" s="11"/>
      <c r="D143" s="11"/>
      <c r="E143" s="125"/>
      <c r="F143" s="125"/>
      <c r="G143" s="125"/>
      <c r="H143" s="125"/>
      <c r="I143" s="125"/>
      <c r="J143" s="125"/>
      <c r="K143" s="125"/>
      <c r="L143" s="125"/>
      <c r="M143" s="125"/>
      <c r="N143" s="125"/>
      <c r="O143" s="125"/>
      <c r="Q143" s="47" t="s">
        <v>501</v>
      </c>
      <c r="R143" s="15"/>
      <c r="S143" s="8"/>
    </row>
    <row r="144" spans="1:19" hidden="1" outlineLevel="1">
      <c r="B144" s="84" t="s">
        <v>232</v>
      </c>
      <c r="C144" s="11"/>
      <c r="D144" s="11"/>
      <c r="E144" s="125"/>
      <c r="F144" s="125"/>
      <c r="G144" s="125"/>
      <c r="H144" s="125"/>
      <c r="I144" s="125"/>
      <c r="J144" s="125"/>
      <c r="K144" s="125"/>
      <c r="L144" s="125"/>
      <c r="M144" s="125"/>
      <c r="N144" s="125"/>
      <c r="O144" s="125"/>
      <c r="Q144" s="47" t="s">
        <v>501</v>
      </c>
      <c r="R144" s="15"/>
      <c r="S144" s="8"/>
    </row>
    <row r="145" spans="1:19" hidden="1" outlineLevel="1">
      <c r="B145" s="84" t="s">
        <v>233</v>
      </c>
      <c r="C145" s="11"/>
      <c r="D145" s="11"/>
      <c r="E145" s="125"/>
      <c r="F145" s="125"/>
      <c r="G145" s="125"/>
      <c r="H145" s="125"/>
      <c r="I145" s="125"/>
      <c r="J145" s="125"/>
      <c r="K145" s="125"/>
      <c r="L145" s="125"/>
      <c r="M145" s="125"/>
      <c r="N145" s="125"/>
      <c r="O145" s="125"/>
      <c r="Q145" s="47" t="s">
        <v>501</v>
      </c>
      <c r="R145" s="15"/>
      <c r="S145" s="8"/>
    </row>
    <row r="146" spans="1:19" hidden="1" outlineLevel="1">
      <c r="B146" s="84" t="s">
        <v>234</v>
      </c>
      <c r="C146" s="11"/>
      <c r="D146" s="11"/>
      <c r="E146" s="125"/>
      <c r="F146" s="125"/>
      <c r="G146" s="125"/>
      <c r="H146" s="125"/>
      <c r="I146" s="125"/>
      <c r="J146" s="125"/>
      <c r="K146" s="125"/>
      <c r="L146" s="125"/>
      <c r="M146" s="125"/>
      <c r="N146" s="125"/>
      <c r="O146" s="125"/>
      <c r="Q146" s="47" t="s">
        <v>501</v>
      </c>
      <c r="R146" s="15"/>
      <c r="S146" s="8"/>
    </row>
    <row r="147" spans="1:19" hidden="1" outlineLevel="1">
      <c r="B147" s="84" t="s">
        <v>235</v>
      </c>
      <c r="C147" s="11"/>
      <c r="D147" s="11"/>
      <c r="E147" s="125"/>
      <c r="F147" s="125"/>
      <c r="G147" s="125"/>
      <c r="H147" s="125"/>
      <c r="I147" s="125"/>
      <c r="J147" s="125"/>
      <c r="K147" s="125"/>
      <c r="L147" s="125"/>
      <c r="M147" s="125"/>
      <c r="N147" s="125"/>
      <c r="O147" s="125"/>
      <c r="Q147" s="47" t="s">
        <v>501</v>
      </c>
      <c r="R147" s="15"/>
      <c r="S147" s="8"/>
    </row>
    <row r="148" spans="1:19" collapsed="1">
      <c r="B148" s="83" t="s">
        <v>496</v>
      </c>
      <c r="C148" s="11"/>
      <c r="D148" s="11"/>
      <c r="E148" s="125">
        <f>SUM(E149:E154)</f>
        <v>0</v>
      </c>
      <c r="F148" s="125">
        <f>SUM(F149:F154)</f>
        <v>0</v>
      </c>
      <c r="G148" s="125">
        <f t="shared" ref="G148:O148" si="16">SUM(G149:G154)</f>
        <v>0</v>
      </c>
      <c r="H148" s="125">
        <f t="shared" si="16"/>
        <v>0</v>
      </c>
      <c r="I148" s="125">
        <f t="shared" si="16"/>
        <v>0</v>
      </c>
      <c r="J148" s="125">
        <f t="shared" si="16"/>
        <v>0</v>
      </c>
      <c r="K148" s="125">
        <f t="shared" si="16"/>
        <v>0</v>
      </c>
      <c r="L148" s="125">
        <f t="shared" si="16"/>
        <v>0</v>
      </c>
      <c r="M148" s="125">
        <f t="shared" si="16"/>
        <v>0</v>
      </c>
      <c r="N148" s="125">
        <f t="shared" si="16"/>
        <v>0</v>
      </c>
      <c r="O148" s="125">
        <f t="shared" si="16"/>
        <v>0</v>
      </c>
      <c r="Q148" s="47" t="s">
        <v>501</v>
      </c>
      <c r="R148" s="15"/>
      <c r="S148" s="8"/>
    </row>
    <row r="149" spans="1:19" hidden="1" outlineLevel="1">
      <c r="B149" s="84" t="s">
        <v>444</v>
      </c>
      <c r="C149" s="11"/>
      <c r="D149" s="11"/>
      <c r="E149" s="125"/>
      <c r="F149" s="125"/>
      <c r="G149" s="125"/>
      <c r="H149" s="125"/>
      <c r="I149" s="125"/>
      <c r="J149" s="125"/>
      <c r="K149" s="125"/>
      <c r="L149" s="125"/>
      <c r="M149" s="125"/>
      <c r="N149" s="125"/>
      <c r="O149" s="126"/>
      <c r="Q149" s="47" t="s">
        <v>501</v>
      </c>
      <c r="R149" s="15"/>
      <c r="S149" s="8"/>
    </row>
    <row r="150" spans="1:19" hidden="1" outlineLevel="1">
      <c r="B150" s="84" t="s">
        <v>241</v>
      </c>
      <c r="C150" s="11"/>
      <c r="D150" s="11"/>
      <c r="E150" s="125"/>
      <c r="F150" s="125"/>
      <c r="G150" s="125"/>
      <c r="H150" s="125"/>
      <c r="I150" s="125"/>
      <c r="J150" s="125"/>
      <c r="K150" s="125"/>
      <c r="L150" s="125"/>
      <c r="M150" s="125"/>
      <c r="N150" s="125"/>
      <c r="O150" s="126"/>
      <c r="Q150" s="47" t="s">
        <v>501</v>
      </c>
      <c r="R150" s="15"/>
      <c r="S150" s="8"/>
    </row>
    <row r="151" spans="1:19" hidden="1" outlineLevel="1">
      <c r="B151" s="84" t="s">
        <v>445</v>
      </c>
      <c r="C151" s="11"/>
      <c r="D151" s="11"/>
      <c r="E151" s="125"/>
      <c r="F151" s="125"/>
      <c r="G151" s="125"/>
      <c r="H151" s="125"/>
      <c r="I151" s="125"/>
      <c r="J151" s="125"/>
      <c r="K151" s="125"/>
      <c r="L151" s="125"/>
      <c r="M151" s="125"/>
      <c r="N151" s="125"/>
      <c r="O151" s="126"/>
      <c r="Q151" s="47" t="s">
        <v>501</v>
      </c>
      <c r="R151" s="15"/>
      <c r="S151" s="8"/>
    </row>
    <row r="152" spans="1:19" hidden="1" outlineLevel="1">
      <c r="B152" s="84" t="s">
        <v>446</v>
      </c>
      <c r="C152" s="11"/>
      <c r="D152" s="11"/>
      <c r="E152" s="125"/>
      <c r="F152" s="125"/>
      <c r="G152" s="125"/>
      <c r="H152" s="125"/>
      <c r="I152" s="125"/>
      <c r="J152" s="125"/>
      <c r="K152" s="125"/>
      <c r="L152" s="125"/>
      <c r="M152" s="125"/>
      <c r="N152" s="125"/>
      <c r="O152" s="126"/>
      <c r="Q152" s="47" t="s">
        <v>501</v>
      </c>
      <c r="R152" s="15"/>
      <c r="S152" s="8"/>
    </row>
    <row r="153" spans="1:19" hidden="1" outlineLevel="1">
      <c r="B153" s="84" t="s">
        <v>242</v>
      </c>
      <c r="C153" s="11"/>
      <c r="D153" s="11"/>
      <c r="E153" s="125"/>
      <c r="F153" s="125"/>
      <c r="G153" s="125"/>
      <c r="H153" s="125"/>
      <c r="I153" s="125"/>
      <c r="J153" s="125"/>
      <c r="K153" s="125"/>
      <c r="L153" s="125"/>
      <c r="M153" s="125"/>
      <c r="N153" s="125"/>
      <c r="O153" s="126"/>
      <c r="Q153" s="47" t="s">
        <v>501</v>
      </c>
      <c r="R153" s="15"/>
      <c r="S153" s="8"/>
    </row>
    <row r="154" spans="1:19" hidden="1" outlineLevel="1">
      <c r="B154" s="84" t="s">
        <v>237</v>
      </c>
      <c r="C154" s="11"/>
      <c r="D154" s="11"/>
      <c r="E154" s="125"/>
      <c r="F154" s="125"/>
      <c r="G154" s="125"/>
      <c r="H154" s="125"/>
      <c r="I154" s="125"/>
      <c r="J154" s="125"/>
      <c r="K154" s="125"/>
      <c r="L154" s="125"/>
      <c r="M154" s="125"/>
      <c r="N154" s="125"/>
      <c r="O154" s="126"/>
      <c r="Q154" s="47" t="s">
        <v>501</v>
      </c>
      <c r="R154" s="15"/>
      <c r="S154" s="8"/>
    </row>
    <row r="155" spans="1:19" hidden="1" outlineLevel="1">
      <c r="B155" s="84" t="s">
        <v>447</v>
      </c>
      <c r="C155" s="11"/>
      <c r="D155" s="11"/>
      <c r="E155" s="125"/>
      <c r="F155" s="125"/>
      <c r="G155" s="125"/>
      <c r="H155" s="125"/>
      <c r="I155" s="125"/>
      <c r="J155" s="125"/>
      <c r="K155" s="125"/>
      <c r="L155" s="125"/>
      <c r="M155" s="125"/>
      <c r="N155" s="125"/>
      <c r="O155" s="126"/>
      <c r="Q155" s="47" t="s">
        <v>501</v>
      </c>
      <c r="R155" s="15"/>
      <c r="S155" s="8"/>
    </row>
    <row r="156" spans="1:19" hidden="1" outlineLevel="1">
      <c r="B156" s="84" t="s">
        <v>240</v>
      </c>
      <c r="C156" s="11"/>
      <c r="D156" s="11"/>
      <c r="E156" s="125"/>
      <c r="F156" s="125"/>
      <c r="G156" s="125"/>
      <c r="H156" s="125"/>
      <c r="I156" s="125"/>
      <c r="J156" s="125"/>
      <c r="K156" s="125"/>
      <c r="L156" s="125"/>
      <c r="M156" s="125"/>
      <c r="N156" s="125"/>
      <c r="O156" s="126"/>
      <c r="Q156" s="47" t="s">
        <v>501</v>
      </c>
      <c r="R156" s="15"/>
      <c r="S156" s="8"/>
    </row>
    <row r="157" spans="1:19" hidden="1" outlineLevel="1">
      <c r="B157" s="84" t="s">
        <v>277</v>
      </c>
      <c r="C157" s="11"/>
      <c r="D157" s="11"/>
      <c r="E157" s="125"/>
      <c r="F157" s="125"/>
      <c r="G157" s="125"/>
      <c r="H157" s="125"/>
      <c r="I157" s="125"/>
      <c r="J157" s="125"/>
      <c r="K157" s="125"/>
      <c r="L157" s="125"/>
      <c r="M157" s="125"/>
      <c r="N157" s="125"/>
      <c r="O157" s="126"/>
      <c r="Q157" s="47" t="s">
        <v>501</v>
      </c>
      <c r="R157" s="15"/>
      <c r="S157" s="8"/>
    </row>
    <row r="158" spans="1:19" collapsed="1">
      <c r="A158" s="11">
        <v>3.2</v>
      </c>
      <c r="B158" s="79" t="s">
        <v>503</v>
      </c>
      <c r="C158" s="11"/>
      <c r="D158" s="11"/>
      <c r="E158" s="125">
        <f>E159+E166</f>
        <v>0</v>
      </c>
      <c r="F158" s="125">
        <f>F159+F166</f>
        <v>0</v>
      </c>
      <c r="G158" s="125">
        <f t="shared" ref="G158:O158" si="17">G159+G166</f>
        <v>0</v>
      </c>
      <c r="H158" s="125">
        <f t="shared" si="17"/>
        <v>0</v>
      </c>
      <c r="I158" s="125">
        <f t="shared" si="17"/>
        <v>0</v>
      </c>
      <c r="J158" s="125">
        <f t="shared" si="17"/>
        <v>0</v>
      </c>
      <c r="K158" s="125">
        <f t="shared" si="17"/>
        <v>0</v>
      </c>
      <c r="L158" s="125">
        <f t="shared" si="17"/>
        <v>0</v>
      </c>
      <c r="M158" s="125">
        <f t="shared" si="17"/>
        <v>0</v>
      </c>
      <c r="N158" s="125">
        <f t="shared" si="17"/>
        <v>0</v>
      </c>
      <c r="O158" s="125">
        <f t="shared" si="17"/>
        <v>0</v>
      </c>
      <c r="Q158" s="47" t="s">
        <v>501</v>
      </c>
      <c r="R158" s="15"/>
      <c r="S158" s="8"/>
    </row>
    <row r="159" spans="1:19">
      <c r="B159" s="83" t="s">
        <v>495</v>
      </c>
      <c r="C159" s="11"/>
      <c r="D159" s="11"/>
      <c r="E159" s="125">
        <f>SUM(E160:E165)</f>
        <v>0</v>
      </c>
      <c r="F159" s="125">
        <f>SUM(F160:F165)</f>
        <v>0</v>
      </c>
      <c r="G159" s="125">
        <f t="shared" ref="G159:O159" si="18">SUM(G160:G165)</f>
        <v>0</v>
      </c>
      <c r="H159" s="125">
        <f t="shared" si="18"/>
        <v>0</v>
      </c>
      <c r="I159" s="125">
        <f t="shared" si="18"/>
        <v>0</v>
      </c>
      <c r="J159" s="125">
        <f t="shared" si="18"/>
        <v>0</v>
      </c>
      <c r="K159" s="125">
        <f t="shared" si="18"/>
        <v>0</v>
      </c>
      <c r="L159" s="125">
        <f t="shared" si="18"/>
        <v>0</v>
      </c>
      <c r="M159" s="125">
        <f t="shared" si="18"/>
        <v>0</v>
      </c>
      <c r="N159" s="125">
        <f t="shared" si="18"/>
        <v>0</v>
      </c>
      <c r="O159" s="125">
        <f t="shared" si="18"/>
        <v>0</v>
      </c>
      <c r="Q159" s="47" t="s">
        <v>501</v>
      </c>
      <c r="R159" s="15"/>
      <c r="S159" s="8"/>
    </row>
    <row r="160" spans="1:19" hidden="1" outlineLevel="1">
      <c r="B160" s="84" t="s">
        <v>228</v>
      </c>
      <c r="C160" s="11"/>
      <c r="D160" s="11"/>
      <c r="E160" s="125"/>
      <c r="F160" s="125"/>
      <c r="G160" s="125"/>
      <c r="H160" s="125"/>
      <c r="I160" s="125"/>
      <c r="J160" s="125"/>
      <c r="K160" s="125"/>
      <c r="L160" s="125"/>
      <c r="M160" s="125"/>
      <c r="N160" s="125"/>
      <c r="O160" s="125"/>
      <c r="Q160" s="47" t="s">
        <v>501</v>
      </c>
      <c r="R160" s="15"/>
      <c r="S160" s="8"/>
    </row>
    <row r="161" spans="1:19" hidden="1" outlineLevel="1">
      <c r="B161" s="84" t="s">
        <v>229</v>
      </c>
      <c r="C161" s="11"/>
      <c r="D161" s="11"/>
      <c r="E161" s="125"/>
      <c r="F161" s="125"/>
      <c r="G161" s="125"/>
      <c r="H161" s="125"/>
      <c r="I161" s="125"/>
      <c r="J161" s="125"/>
      <c r="K161" s="125"/>
      <c r="L161" s="125"/>
      <c r="M161" s="125"/>
      <c r="N161" s="125"/>
      <c r="O161" s="125"/>
      <c r="Q161" s="47" t="s">
        <v>501</v>
      </c>
      <c r="R161" s="15"/>
      <c r="S161" s="8"/>
    </row>
    <row r="162" spans="1:19" hidden="1" outlineLevel="1">
      <c r="B162" s="84" t="s">
        <v>230</v>
      </c>
      <c r="C162" s="11"/>
      <c r="D162" s="11"/>
      <c r="E162" s="125"/>
      <c r="F162" s="125"/>
      <c r="G162" s="125"/>
      <c r="H162" s="125"/>
      <c r="I162" s="125"/>
      <c r="J162" s="125"/>
      <c r="K162" s="125"/>
      <c r="L162" s="125"/>
      <c r="M162" s="125"/>
      <c r="N162" s="125"/>
      <c r="O162" s="125"/>
      <c r="Q162" s="47" t="s">
        <v>501</v>
      </c>
      <c r="R162" s="15"/>
      <c r="S162" s="8"/>
    </row>
    <row r="163" spans="1:19" hidden="1" outlineLevel="1">
      <c r="B163" s="84" t="s">
        <v>233</v>
      </c>
      <c r="C163" s="11"/>
      <c r="D163" s="11"/>
      <c r="E163" s="125"/>
      <c r="F163" s="125"/>
      <c r="G163" s="125"/>
      <c r="H163" s="125"/>
      <c r="I163" s="125"/>
      <c r="J163" s="125"/>
      <c r="K163" s="125"/>
      <c r="L163" s="125"/>
      <c r="M163" s="125"/>
      <c r="N163" s="125"/>
      <c r="O163" s="125"/>
      <c r="Q163" s="47" t="s">
        <v>501</v>
      </c>
      <c r="R163" s="15"/>
      <c r="S163" s="8"/>
    </row>
    <row r="164" spans="1:19" hidden="1" outlineLevel="1">
      <c r="B164" s="84" t="s">
        <v>442</v>
      </c>
      <c r="C164" s="11"/>
      <c r="D164" s="11"/>
      <c r="E164" s="125"/>
      <c r="F164" s="125"/>
      <c r="G164" s="125"/>
      <c r="H164" s="125"/>
      <c r="I164" s="125"/>
      <c r="J164" s="125"/>
      <c r="K164" s="125"/>
      <c r="L164" s="125"/>
      <c r="M164" s="125"/>
      <c r="N164" s="125"/>
      <c r="O164" s="125"/>
      <c r="Q164" s="47" t="s">
        <v>501</v>
      </c>
      <c r="R164" s="15"/>
      <c r="S164" s="8"/>
    </row>
    <row r="165" spans="1:19" hidden="1" outlineLevel="1">
      <c r="B165" s="84" t="s">
        <v>235</v>
      </c>
      <c r="C165" s="11"/>
      <c r="D165" s="11"/>
      <c r="E165" s="125"/>
      <c r="F165" s="125"/>
      <c r="G165" s="125"/>
      <c r="H165" s="125"/>
      <c r="I165" s="125"/>
      <c r="J165" s="125"/>
      <c r="K165" s="125"/>
      <c r="L165" s="125"/>
      <c r="M165" s="125"/>
      <c r="N165" s="125"/>
      <c r="O165" s="125"/>
      <c r="Q165" s="47" t="s">
        <v>501</v>
      </c>
      <c r="R165" s="15"/>
      <c r="S165" s="8"/>
    </row>
    <row r="166" spans="1:19" collapsed="1">
      <c r="B166" s="15" t="s">
        <v>496</v>
      </c>
      <c r="C166" s="11"/>
      <c r="D166" s="11"/>
      <c r="E166" s="125">
        <f>SUM(E167:E171)</f>
        <v>0</v>
      </c>
      <c r="F166" s="125">
        <f>SUM(F167:F171)</f>
        <v>0</v>
      </c>
      <c r="G166" s="125">
        <f t="shared" ref="G166:O166" si="19">SUM(G167:G171)</f>
        <v>0</v>
      </c>
      <c r="H166" s="125">
        <f t="shared" si="19"/>
        <v>0</v>
      </c>
      <c r="I166" s="125">
        <f t="shared" si="19"/>
        <v>0</v>
      </c>
      <c r="J166" s="125">
        <f t="shared" si="19"/>
        <v>0</v>
      </c>
      <c r="K166" s="125">
        <f t="shared" si="19"/>
        <v>0</v>
      </c>
      <c r="L166" s="125">
        <f t="shared" si="19"/>
        <v>0</v>
      </c>
      <c r="M166" s="125">
        <f t="shared" si="19"/>
        <v>0</v>
      </c>
      <c r="N166" s="125">
        <f t="shared" si="19"/>
        <v>0</v>
      </c>
      <c r="O166" s="125">
        <f t="shared" si="19"/>
        <v>0</v>
      </c>
      <c r="Q166" s="47" t="s">
        <v>501</v>
      </c>
      <c r="R166" s="15"/>
      <c r="S166" s="8"/>
    </row>
    <row r="167" spans="1:19" hidden="1" outlineLevel="1">
      <c r="B167" s="99" t="s">
        <v>241</v>
      </c>
      <c r="C167" s="11"/>
      <c r="D167" s="11"/>
      <c r="E167" s="125"/>
      <c r="F167" s="125"/>
      <c r="G167" s="125"/>
      <c r="H167" s="125"/>
      <c r="I167" s="125"/>
      <c r="J167" s="125"/>
      <c r="K167" s="125"/>
      <c r="L167" s="125"/>
      <c r="M167" s="125"/>
      <c r="N167" s="125"/>
      <c r="O167" s="125"/>
      <c r="Q167" s="47" t="s">
        <v>501</v>
      </c>
      <c r="R167" s="15"/>
      <c r="S167" s="8"/>
    </row>
    <row r="168" spans="1:19" hidden="1" outlineLevel="1">
      <c r="B168" s="99" t="s">
        <v>242</v>
      </c>
      <c r="C168" s="11"/>
      <c r="D168" s="11"/>
      <c r="E168" s="125"/>
      <c r="F168" s="125"/>
      <c r="G168" s="125"/>
      <c r="H168" s="125"/>
      <c r="I168" s="125"/>
      <c r="J168" s="125"/>
      <c r="K168" s="125"/>
      <c r="L168" s="125"/>
      <c r="M168" s="125"/>
      <c r="N168" s="125"/>
      <c r="O168" s="126"/>
      <c r="Q168" s="47" t="s">
        <v>501</v>
      </c>
      <c r="R168" s="15"/>
      <c r="S168" s="8"/>
    </row>
    <row r="169" spans="1:19" hidden="1" outlineLevel="1">
      <c r="B169" s="99" t="s">
        <v>447</v>
      </c>
      <c r="C169" s="11"/>
      <c r="D169" s="11"/>
      <c r="E169" s="125"/>
      <c r="F169" s="125"/>
      <c r="G169" s="125"/>
      <c r="H169" s="125"/>
      <c r="I169" s="125"/>
      <c r="J169" s="125"/>
      <c r="K169" s="125"/>
      <c r="L169" s="125"/>
      <c r="M169" s="125"/>
      <c r="N169" s="125"/>
      <c r="O169" s="126"/>
      <c r="Q169" s="47" t="s">
        <v>501</v>
      </c>
      <c r="R169" s="15"/>
      <c r="S169" s="8"/>
    </row>
    <row r="170" spans="1:19" hidden="1" outlineLevel="1">
      <c r="B170" s="99" t="s">
        <v>457</v>
      </c>
      <c r="C170" s="11"/>
      <c r="D170" s="11"/>
      <c r="E170" s="125"/>
      <c r="F170" s="125"/>
      <c r="G170" s="125"/>
      <c r="H170" s="125"/>
      <c r="I170" s="125"/>
      <c r="J170" s="125"/>
      <c r="K170" s="125"/>
      <c r="L170" s="125"/>
      <c r="M170" s="125"/>
      <c r="N170" s="125"/>
      <c r="O170" s="126"/>
      <c r="Q170" s="47" t="s">
        <v>501</v>
      </c>
      <c r="R170" s="15"/>
      <c r="S170" s="8"/>
    </row>
    <row r="171" spans="1:19" hidden="1" outlineLevel="1">
      <c r="B171" s="99" t="s">
        <v>277</v>
      </c>
      <c r="C171" s="11"/>
      <c r="D171" s="11"/>
      <c r="E171" s="125"/>
      <c r="F171" s="125"/>
      <c r="G171" s="125"/>
      <c r="H171" s="125"/>
      <c r="I171" s="125"/>
      <c r="J171" s="125"/>
      <c r="K171" s="125"/>
      <c r="L171" s="125"/>
      <c r="M171" s="125"/>
      <c r="N171" s="125"/>
      <c r="O171" s="126"/>
      <c r="Q171" s="47" t="s">
        <v>501</v>
      </c>
      <c r="R171" s="15"/>
      <c r="S171" s="8"/>
    </row>
    <row r="172" spans="1:19" collapsed="1">
      <c r="A172" s="11">
        <v>3.3</v>
      </c>
      <c r="B172" s="79" t="s">
        <v>504</v>
      </c>
      <c r="C172" s="11"/>
      <c r="D172" s="11"/>
      <c r="E172" s="125">
        <f>E173+E180</f>
        <v>0</v>
      </c>
      <c r="F172" s="125">
        <f>F173+F180</f>
        <v>0</v>
      </c>
      <c r="G172" s="125">
        <f t="shared" ref="G172:O172" si="20">G173+G180</f>
        <v>0</v>
      </c>
      <c r="H172" s="125">
        <f t="shared" si="20"/>
        <v>0</v>
      </c>
      <c r="I172" s="125">
        <f t="shared" si="20"/>
        <v>0</v>
      </c>
      <c r="J172" s="125">
        <f t="shared" si="20"/>
        <v>0</v>
      </c>
      <c r="K172" s="125">
        <f t="shared" si="20"/>
        <v>0</v>
      </c>
      <c r="L172" s="125">
        <f t="shared" si="20"/>
        <v>0</v>
      </c>
      <c r="M172" s="125">
        <f t="shared" si="20"/>
        <v>0</v>
      </c>
      <c r="N172" s="125">
        <f t="shared" si="20"/>
        <v>0</v>
      </c>
      <c r="O172" s="125">
        <f t="shared" si="20"/>
        <v>0</v>
      </c>
      <c r="Q172" s="47" t="s">
        <v>501</v>
      </c>
      <c r="R172" s="15"/>
      <c r="S172" s="8"/>
    </row>
    <row r="173" spans="1:19">
      <c r="B173" s="83" t="s">
        <v>495</v>
      </c>
      <c r="C173" s="11"/>
      <c r="D173" s="11"/>
      <c r="E173" s="125">
        <f>SUM(E174:E179)</f>
        <v>0</v>
      </c>
      <c r="F173" s="125">
        <f>SUM(F174:F179)</f>
        <v>0</v>
      </c>
      <c r="G173" s="125">
        <f t="shared" ref="G173:O173" si="21">SUM(G174:G179)</f>
        <v>0</v>
      </c>
      <c r="H173" s="125">
        <f t="shared" si="21"/>
        <v>0</v>
      </c>
      <c r="I173" s="125">
        <f t="shared" si="21"/>
        <v>0</v>
      </c>
      <c r="J173" s="125">
        <f t="shared" si="21"/>
        <v>0</v>
      </c>
      <c r="K173" s="125">
        <f t="shared" si="21"/>
        <v>0</v>
      </c>
      <c r="L173" s="125">
        <f t="shared" si="21"/>
        <v>0</v>
      </c>
      <c r="M173" s="125">
        <f t="shared" si="21"/>
        <v>0</v>
      </c>
      <c r="N173" s="125">
        <f t="shared" si="21"/>
        <v>0</v>
      </c>
      <c r="O173" s="125">
        <f t="shared" si="21"/>
        <v>0</v>
      </c>
      <c r="Q173" s="47" t="s">
        <v>501</v>
      </c>
      <c r="R173" s="15"/>
      <c r="S173" s="8"/>
    </row>
    <row r="174" spans="1:19" hidden="1" outlineLevel="1">
      <c r="B174" s="84" t="s">
        <v>228</v>
      </c>
      <c r="C174" s="11"/>
      <c r="D174" s="11"/>
      <c r="E174" s="125"/>
      <c r="F174" s="125"/>
      <c r="G174" s="125"/>
      <c r="H174" s="125"/>
      <c r="I174" s="125"/>
      <c r="J174" s="125"/>
      <c r="K174" s="125"/>
      <c r="L174" s="125"/>
      <c r="M174" s="125"/>
      <c r="N174" s="125"/>
      <c r="O174" s="125"/>
      <c r="Q174" s="47" t="s">
        <v>501</v>
      </c>
      <c r="R174" s="15"/>
      <c r="S174" s="8"/>
    </row>
    <row r="175" spans="1:19" hidden="1" outlineLevel="1">
      <c r="B175" s="84" t="s">
        <v>229</v>
      </c>
      <c r="C175" s="11"/>
      <c r="D175" s="11"/>
      <c r="E175" s="125"/>
      <c r="F175" s="125"/>
      <c r="G175" s="125"/>
      <c r="H175" s="125"/>
      <c r="I175" s="125"/>
      <c r="J175" s="125"/>
      <c r="K175" s="125"/>
      <c r="L175" s="125"/>
      <c r="M175" s="125"/>
      <c r="N175" s="125"/>
      <c r="O175" s="125"/>
      <c r="Q175" s="47" t="s">
        <v>501</v>
      </c>
      <c r="R175" s="15"/>
      <c r="S175" s="8"/>
    </row>
    <row r="176" spans="1:19" hidden="1" outlineLevel="1">
      <c r="B176" s="84" t="s">
        <v>230</v>
      </c>
      <c r="C176" s="11"/>
      <c r="D176" s="11"/>
      <c r="E176" s="125"/>
      <c r="F176" s="125"/>
      <c r="G176" s="125"/>
      <c r="H176" s="125"/>
      <c r="I176" s="125"/>
      <c r="J176" s="125"/>
      <c r="K176" s="125"/>
      <c r="L176" s="125"/>
      <c r="M176" s="125"/>
      <c r="N176" s="125"/>
      <c r="O176" s="125"/>
      <c r="Q176" s="47" t="s">
        <v>501</v>
      </c>
      <c r="R176" s="15"/>
      <c r="S176" s="8"/>
    </row>
    <row r="177" spans="1:19" hidden="1" outlineLevel="1">
      <c r="B177" s="84" t="s">
        <v>233</v>
      </c>
      <c r="C177" s="11"/>
      <c r="D177" s="11"/>
      <c r="E177" s="125"/>
      <c r="F177" s="125"/>
      <c r="G177" s="125"/>
      <c r="H177" s="125"/>
      <c r="I177" s="125"/>
      <c r="J177" s="125"/>
      <c r="K177" s="125"/>
      <c r="L177" s="125"/>
      <c r="M177" s="125"/>
      <c r="N177" s="125"/>
      <c r="O177" s="125"/>
      <c r="Q177" s="47" t="s">
        <v>501</v>
      </c>
      <c r="R177" s="15"/>
      <c r="S177" s="8"/>
    </row>
    <row r="178" spans="1:19" hidden="1" outlineLevel="1">
      <c r="B178" s="84" t="s">
        <v>442</v>
      </c>
      <c r="C178" s="11"/>
      <c r="D178" s="11"/>
      <c r="E178" s="125"/>
      <c r="F178" s="125"/>
      <c r="G178" s="125"/>
      <c r="H178" s="125"/>
      <c r="I178" s="125"/>
      <c r="J178" s="125"/>
      <c r="K178" s="125"/>
      <c r="L178" s="125"/>
      <c r="M178" s="125"/>
      <c r="N178" s="125"/>
      <c r="O178" s="125"/>
      <c r="Q178" s="47" t="s">
        <v>501</v>
      </c>
      <c r="R178" s="15"/>
      <c r="S178" s="8"/>
    </row>
    <row r="179" spans="1:19" hidden="1" outlineLevel="1">
      <c r="B179" s="84" t="s">
        <v>235</v>
      </c>
      <c r="C179" s="11"/>
      <c r="D179" s="11"/>
      <c r="E179" s="125"/>
      <c r="F179" s="125"/>
      <c r="G179" s="125"/>
      <c r="H179" s="125"/>
      <c r="I179" s="125"/>
      <c r="J179" s="125"/>
      <c r="K179" s="125"/>
      <c r="L179" s="125"/>
      <c r="M179" s="125"/>
      <c r="N179" s="125"/>
      <c r="O179" s="125"/>
      <c r="Q179" s="47" t="s">
        <v>501</v>
      </c>
      <c r="R179" s="15"/>
      <c r="S179" s="8"/>
    </row>
    <row r="180" spans="1:19" collapsed="1">
      <c r="B180" s="15" t="s">
        <v>496</v>
      </c>
      <c r="C180" s="11"/>
      <c r="D180" s="11"/>
      <c r="E180" s="125">
        <f>SUM(E181:E185)</f>
        <v>0</v>
      </c>
      <c r="F180" s="125">
        <f>SUM(F181:F185)</f>
        <v>0</v>
      </c>
      <c r="G180" s="125">
        <f t="shared" ref="G180:O180" si="22">SUM(G181:G185)</f>
        <v>0</v>
      </c>
      <c r="H180" s="125">
        <f t="shared" si="22"/>
        <v>0</v>
      </c>
      <c r="I180" s="125">
        <f t="shared" si="22"/>
        <v>0</v>
      </c>
      <c r="J180" s="125">
        <f t="shared" si="22"/>
        <v>0</v>
      </c>
      <c r="K180" s="125">
        <f t="shared" si="22"/>
        <v>0</v>
      </c>
      <c r="L180" s="125">
        <f t="shared" si="22"/>
        <v>0</v>
      </c>
      <c r="M180" s="125">
        <f t="shared" si="22"/>
        <v>0</v>
      </c>
      <c r="N180" s="125">
        <f t="shared" si="22"/>
        <v>0</v>
      </c>
      <c r="O180" s="125">
        <f t="shared" si="22"/>
        <v>0</v>
      </c>
      <c r="Q180" s="47" t="s">
        <v>501</v>
      </c>
      <c r="R180" s="15"/>
      <c r="S180" s="8"/>
    </row>
    <row r="181" spans="1:19" hidden="1" outlineLevel="1">
      <c r="B181" s="84" t="s">
        <v>241</v>
      </c>
      <c r="C181" s="11"/>
      <c r="D181" s="11"/>
      <c r="E181" s="125"/>
      <c r="F181" s="125"/>
      <c r="G181" s="125"/>
      <c r="H181" s="125"/>
      <c r="I181" s="125"/>
      <c r="J181" s="125"/>
      <c r="K181" s="125"/>
      <c r="L181" s="125"/>
      <c r="M181" s="125"/>
      <c r="N181" s="125"/>
      <c r="O181" s="125"/>
      <c r="Q181" s="47" t="s">
        <v>501</v>
      </c>
      <c r="R181" s="15"/>
      <c r="S181" s="8"/>
    </row>
    <row r="182" spans="1:19" hidden="1" outlineLevel="1">
      <c r="B182" s="84" t="s">
        <v>242</v>
      </c>
      <c r="C182" s="11"/>
      <c r="D182" s="11"/>
      <c r="E182" s="125"/>
      <c r="F182" s="125"/>
      <c r="G182" s="125"/>
      <c r="H182" s="125"/>
      <c r="I182" s="125"/>
      <c r="J182" s="125"/>
      <c r="K182" s="125"/>
      <c r="L182" s="125"/>
      <c r="M182" s="125"/>
      <c r="N182" s="125"/>
      <c r="O182" s="126"/>
      <c r="Q182" s="47" t="s">
        <v>501</v>
      </c>
      <c r="R182" s="15"/>
      <c r="S182" s="8"/>
    </row>
    <row r="183" spans="1:19" hidden="1" outlineLevel="1">
      <c r="B183" s="84" t="s">
        <v>447</v>
      </c>
      <c r="C183" s="11"/>
      <c r="D183" s="11"/>
      <c r="E183" s="125"/>
      <c r="F183" s="125"/>
      <c r="G183" s="125"/>
      <c r="H183" s="125"/>
      <c r="I183" s="125"/>
      <c r="J183" s="125"/>
      <c r="K183" s="125"/>
      <c r="L183" s="125"/>
      <c r="M183" s="125"/>
      <c r="N183" s="125"/>
      <c r="O183" s="126"/>
      <c r="Q183" s="47" t="s">
        <v>501</v>
      </c>
      <c r="R183" s="15"/>
      <c r="S183" s="8"/>
    </row>
    <row r="184" spans="1:19" hidden="1" outlineLevel="1">
      <c r="B184" s="84" t="s">
        <v>466</v>
      </c>
      <c r="C184" s="11"/>
      <c r="D184" s="11"/>
      <c r="E184" s="125"/>
      <c r="F184" s="125"/>
      <c r="G184" s="125"/>
      <c r="H184" s="125"/>
      <c r="I184" s="125"/>
      <c r="J184" s="125"/>
      <c r="K184" s="125"/>
      <c r="L184" s="125"/>
      <c r="M184" s="125"/>
      <c r="N184" s="125"/>
      <c r="O184" s="126"/>
      <c r="Q184" s="47" t="s">
        <v>501</v>
      </c>
      <c r="R184" s="15"/>
      <c r="S184" s="8"/>
    </row>
    <row r="185" spans="1:19" hidden="1" outlineLevel="1">
      <c r="B185" s="84" t="s">
        <v>235</v>
      </c>
      <c r="C185" s="11"/>
      <c r="D185" s="11"/>
      <c r="E185" s="125"/>
      <c r="F185" s="125"/>
      <c r="G185" s="125"/>
      <c r="H185" s="125"/>
      <c r="I185" s="125"/>
      <c r="J185" s="125"/>
      <c r="K185" s="125"/>
      <c r="L185" s="125"/>
      <c r="M185" s="125"/>
      <c r="N185" s="125"/>
      <c r="O185" s="126"/>
      <c r="Q185" s="47" t="s">
        <v>501</v>
      </c>
      <c r="R185" s="15"/>
      <c r="S185" s="8"/>
    </row>
    <row r="186" spans="1:19" collapsed="1">
      <c r="A186" s="11">
        <v>3.4</v>
      </c>
      <c r="B186" s="100" t="s">
        <v>505</v>
      </c>
      <c r="C186" s="11"/>
      <c r="D186" s="11"/>
      <c r="E186" s="125">
        <f>E187+E194</f>
        <v>0</v>
      </c>
      <c r="F186" s="125">
        <f>F187+F194</f>
        <v>0</v>
      </c>
      <c r="G186" s="125">
        <f t="shared" ref="G186:O186" si="23">G187+G194</f>
        <v>0</v>
      </c>
      <c r="H186" s="125">
        <f t="shared" si="23"/>
        <v>0</v>
      </c>
      <c r="I186" s="125">
        <f t="shared" si="23"/>
        <v>0</v>
      </c>
      <c r="J186" s="125">
        <f t="shared" si="23"/>
        <v>0</v>
      </c>
      <c r="K186" s="125">
        <f t="shared" si="23"/>
        <v>0</v>
      </c>
      <c r="L186" s="125">
        <f t="shared" si="23"/>
        <v>0</v>
      </c>
      <c r="M186" s="125">
        <f t="shared" si="23"/>
        <v>0</v>
      </c>
      <c r="N186" s="125">
        <f t="shared" si="23"/>
        <v>0</v>
      </c>
      <c r="O186" s="125">
        <f t="shared" si="23"/>
        <v>0</v>
      </c>
      <c r="Q186" s="47" t="s">
        <v>501</v>
      </c>
      <c r="R186" s="15"/>
      <c r="S186" s="8"/>
    </row>
    <row r="187" spans="1:19">
      <c r="B187" s="83" t="s">
        <v>495</v>
      </c>
      <c r="C187" s="11"/>
      <c r="D187" s="11"/>
      <c r="E187" s="125">
        <f>SUM(E188:E193)</f>
        <v>0</v>
      </c>
      <c r="F187" s="125">
        <f>SUM(F188:F193)</f>
        <v>0</v>
      </c>
      <c r="G187" s="125">
        <f t="shared" ref="G187:O187" si="24">SUM(G188:G193)</f>
        <v>0</v>
      </c>
      <c r="H187" s="125">
        <f t="shared" si="24"/>
        <v>0</v>
      </c>
      <c r="I187" s="125">
        <f t="shared" si="24"/>
        <v>0</v>
      </c>
      <c r="J187" s="125">
        <f t="shared" si="24"/>
        <v>0</v>
      </c>
      <c r="K187" s="125">
        <f t="shared" si="24"/>
        <v>0</v>
      </c>
      <c r="L187" s="125">
        <f t="shared" si="24"/>
        <v>0</v>
      </c>
      <c r="M187" s="125">
        <f t="shared" si="24"/>
        <v>0</v>
      </c>
      <c r="N187" s="125">
        <f t="shared" si="24"/>
        <v>0</v>
      </c>
      <c r="O187" s="125">
        <f t="shared" si="24"/>
        <v>0</v>
      </c>
      <c r="Q187" s="47" t="s">
        <v>501</v>
      </c>
      <c r="R187" s="15"/>
      <c r="S187" s="8"/>
    </row>
    <row r="188" spans="1:19" hidden="1" outlineLevel="1">
      <c r="B188" s="84" t="s">
        <v>228</v>
      </c>
      <c r="C188" s="11"/>
      <c r="D188" s="11"/>
      <c r="E188" s="125"/>
      <c r="F188" s="125"/>
      <c r="G188" s="125"/>
      <c r="H188" s="125"/>
      <c r="I188" s="125"/>
      <c r="J188" s="125"/>
      <c r="K188" s="125"/>
      <c r="L188" s="125"/>
      <c r="M188" s="125"/>
      <c r="N188" s="125"/>
      <c r="O188" s="126"/>
      <c r="Q188" s="47" t="s">
        <v>501</v>
      </c>
      <c r="R188" s="15"/>
      <c r="S188" s="8"/>
    </row>
    <row r="189" spans="1:19" hidden="1" outlineLevel="1">
      <c r="B189" s="84" t="s">
        <v>229</v>
      </c>
      <c r="C189" s="11"/>
      <c r="D189" s="11"/>
      <c r="E189" s="125"/>
      <c r="F189" s="125"/>
      <c r="G189" s="125"/>
      <c r="H189" s="125"/>
      <c r="I189" s="125"/>
      <c r="J189" s="125"/>
      <c r="K189" s="125"/>
      <c r="L189" s="125"/>
      <c r="M189" s="125"/>
      <c r="N189" s="125"/>
      <c r="O189" s="126"/>
      <c r="Q189" s="47" t="s">
        <v>501</v>
      </c>
      <c r="R189" s="15"/>
      <c r="S189" s="8"/>
    </row>
    <row r="190" spans="1:19" hidden="1" outlineLevel="1">
      <c r="B190" s="84" t="s">
        <v>230</v>
      </c>
      <c r="C190" s="11"/>
      <c r="D190" s="11"/>
      <c r="E190" s="125"/>
      <c r="F190" s="125"/>
      <c r="G190" s="125"/>
      <c r="H190" s="125"/>
      <c r="I190" s="125"/>
      <c r="J190" s="125"/>
      <c r="K190" s="125"/>
      <c r="L190" s="125"/>
      <c r="M190" s="125"/>
      <c r="N190" s="125"/>
      <c r="O190" s="126"/>
      <c r="Q190" s="47" t="s">
        <v>501</v>
      </c>
      <c r="R190" s="15"/>
      <c r="S190" s="8"/>
    </row>
    <row r="191" spans="1:19" hidden="1" outlineLevel="1">
      <c r="B191" s="84" t="s">
        <v>233</v>
      </c>
      <c r="C191" s="11"/>
      <c r="D191" s="11"/>
      <c r="E191" s="125"/>
      <c r="F191" s="125"/>
      <c r="G191" s="125"/>
      <c r="H191" s="125"/>
      <c r="I191" s="125"/>
      <c r="J191" s="125"/>
      <c r="K191" s="125"/>
      <c r="L191" s="125"/>
      <c r="M191" s="125"/>
      <c r="N191" s="125"/>
      <c r="O191" s="126"/>
      <c r="Q191" s="47" t="s">
        <v>501</v>
      </c>
      <c r="R191" s="15"/>
      <c r="S191" s="8"/>
    </row>
    <row r="192" spans="1:19" hidden="1" outlineLevel="1">
      <c r="B192" s="84" t="s">
        <v>442</v>
      </c>
      <c r="C192" s="11"/>
      <c r="D192" s="11"/>
      <c r="E192" s="125"/>
      <c r="F192" s="125"/>
      <c r="G192" s="125"/>
      <c r="H192" s="125"/>
      <c r="I192" s="125"/>
      <c r="J192" s="125"/>
      <c r="K192" s="125"/>
      <c r="L192" s="125"/>
      <c r="M192" s="125"/>
      <c r="N192" s="125"/>
      <c r="O192" s="126"/>
      <c r="Q192" s="47" t="s">
        <v>501</v>
      </c>
      <c r="R192" s="15"/>
      <c r="S192" s="8"/>
    </row>
    <row r="193" spans="2:19" hidden="1" outlineLevel="1">
      <c r="B193" s="84" t="s">
        <v>235</v>
      </c>
      <c r="C193" s="11"/>
      <c r="D193" s="11"/>
      <c r="E193" s="125"/>
      <c r="F193" s="125"/>
      <c r="G193" s="125"/>
      <c r="H193" s="125"/>
      <c r="I193" s="125"/>
      <c r="J193" s="125"/>
      <c r="K193" s="125"/>
      <c r="L193" s="125"/>
      <c r="M193" s="125"/>
      <c r="N193" s="125"/>
      <c r="O193" s="126"/>
      <c r="Q193" s="47" t="s">
        <v>501</v>
      </c>
      <c r="R193" s="15"/>
      <c r="S193" s="8"/>
    </row>
    <row r="194" spans="2:19" collapsed="1">
      <c r="B194" s="15" t="s">
        <v>496</v>
      </c>
      <c r="C194" s="11"/>
      <c r="D194" s="11"/>
      <c r="E194" s="125">
        <f>SUM(E195:E199)</f>
        <v>0</v>
      </c>
      <c r="F194" s="125">
        <f>SUM(F195:F199)</f>
        <v>0</v>
      </c>
      <c r="G194" s="125">
        <f t="shared" ref="G194:O194" si="25">SUM(G195:G199)</f>
        <v>0</v>
      </c>
      <c r="H194" s="125">
        <f t="shared" si="25"/>
        <v>0</v>
      </c>
      <c r="I194" s="125">
        <f t="shared" si="25"/>
        <v>0</v>
      </c>
      <c r="J194" s="125">
        <f t="shared" si="25"/>
        <v>0</v>
      </c>
      <c r="K194" s="125">
        <f t="shared" si="25"/>
        <v>0</v>
      </c>
      <c r="L194" s="125">
        <f t="shared" si="25"/>
        <v>0</v>
      </c>
      <c r="M194" s="125">
        <f t="shared" si="25"/>
        <v>0</v>
      </c>
      <c r="N194" s="125">
        <f t="shared" si="25"/>
        <v>0</v>
      </c>
      <c r="O194" s="125">
        <f t="shared" si="25"/>
        <v>0</v>
      </c>
      <c r="Q194" s="47" t="s">
        <v>501</v>
      </c>
      <c r="R194" s="15"/>
      <c r="S194" s="8"/>
    </row>
    <row r="195" spans="2:19" hidden="1" outlineLevel="1">
      <c r="B195" s="84" t="s">
        <v>241</v>
      </c>
      <c r="C195" s="11"/>
      <c r="D195" s="11"/>
      <c r="E195" s="11"/>
      <c r="F195" s="125"/>
      <c r="G195" s="125"/>
      <c r="H195" s="125"/>
      <c r="I195" s="125"/>
      <c r="J195" s="125"/>
      <c r="K195" s="125"/>
      <c r="L195" s="125"/>
      <c r="M195" s="125"/>
      <c r="N195" s="125"/>
      <c r="O195" s="126"/>
      <c r="Q195" s="47"/>
      <c r="R195" s="8"/>
      <c r="S195" s="8"/>
    </row>
    <row r="196" spans="2:19" hidden="1" outlineLevel="1">
      <c r="B196" s="84" t="s">
        <v>242</v>
      </c>
      <c r="C196" s="11"/>
      <c r="D196" s="11"/>
      <c r="E196" s="11"/>
      <c r="F196" s="125"/>
      <c r="G196" s="125"/>
      <c r="H196" s="125"/>
      <c r="I196" s="125"/>
      <c r="J196" s="125"/>
      <c r="K196" s="125"/>
      <c r="L196" s="125"/>
      <c r="M196" s="125"/>
      <c r="N196" s="125"/>
      <c r="O196" s="126"/>
      <c r="Q196" s="47"/>
      <c r="R196" s="8"/>
      <c r="S196" s="8"/>
    </row>
    <row r="197" spans="2:19" hidden="1" outlineLevel="1">
      <c r="B197" s="84" t="s">
        <v>447</v>
      </c>
      <c r="C197" s="11"/>
      <c r="D197" s="11"/>
      <c r="E197" s="11"/>
      <c r="F197" s="125"/>
      <c r="G197" s="125"/>
      <c r="H197" s="125"/>
      <c r="I197" s="125"/>
      <c r="J197" s="125"/>
      <c r="K197" s="125"/>
      <c r="L197" s="125"/>
      <c r="M197" s="125"/>
      <c r="N197" s="125"/>
      <c r="O197" s="126"/>
      <c r="Q197" s="47"/>
      <c r="R197" s="8"/>
      <c r="S197" s="8"/>
    </row>
    <row r="198" spans="2:19" hidden="1" outlineLevel="1">
      <c r="B198" s="84" t="s">
        <v>466</v>
      </c>
      <c r="C198" s="11"/>
      <c r="D198" s="11"/>
      <c r="E198" s="11"/>
      <c r="F198" s="125"/>
      <c r="G198" s="125"/>
      <c r="H198" s="125"/>
      <c r="I198" s="125"/>
      <c r="J198" s="125"/>
      <c r="K198" s="125"/>
      <c r="L198" s="125"/>
      <c r="M198" s="125"/>
      <c r="N198" s="125"/>
      <c r="O198" s="126"/>
      <c r="Q198" s="47"/>
      <c r="R198" s="8"/>
      <c r="S198" s="8"/>
    </row>
    <row r="199" spans="2:19" hidden="1" outlineLevel="1">
      <c r="B199" s="92" t="s">
        <v>277</v>
      </c>
      <c r="C199" s="21"/>
      <c r="D199" s="21"/>
      <c r="E199" s="21"/>
      <c r="F199" s="131"/>
      <c r="G199" s="131"/>
      <c r="H199" s="131"/>
      <c r="I199" s="131"/>
      <c r="J199" s="131"/>
      <c r="K199" s="131"/>
      <c r="L199" s="131"/>
      <c r="M199" s="131"/>
      <c r="N199" s="131"/>
      <c r="O199" s="138"/>
      <c r="Q199" s="298"/>
      <c r="R199" s="14"/>
      <c r="S199" s="8"/>
    </row>
    <row r="200" spans="2:19" collapsed="1"/>
  </sheetData>
  <mergeCells count="1">
    <mergeCell ref="A1:O1"/>
  </mergeCells>
  <conditionalFormatting sqref="B9:D9 F9:O16 B10:E16 B17:D26 B27:O41 B42:D51 B52:O66 B67:D76 B77:O91 B92:D101 B102:O116 B117:D126 B127:O135 B137:B138 B139:D194 E167:O167 E169:O179 E181:O181 E183:E194 F183:O199 B195:E199">
    <cfRule type="expression" dxfId="93" priority="12">
      <formula>OR($B9="Direct",$B9="Indirect")</formula>
    </cfRule>
  </conditionalFormatting>
  <conditionalFormatting sqref="C137:D137 F137:O137">
    <cfRule type="expression" dxfId="92" priority="14">
      <formula>OR($B138="Direct",$B138="Indirect")</formula>
    </cfRule>
  </conditionalFormatting>
  <conditionalFormatting sqref="E3">
    <cfRule type="expression" dxfId="91" priority="3">
      <formula>OR($B3="Direct",$B3="Indirect")</formula>
    </cfRule>
  </conditionalFormatting>
  <conditionalFormatting sqref="E9">
    <cfRule type="expression" dxfId="90" priority="2">
      <formula>OR($B9="Direct",$B9="Indirect")</formula>
    </cfRule>
  </conditionalFormatting>
  <conditionalFormatting sqref="E137">
    <cfRule type="expression" dxfId="89" priority="1">
      <formula>OR($B137="Direct",$B137="Indirect")</formula>
    </cfRule>
  </conditionalFormatting>
  <conditionalFormatting sqref="E17:O26">
    <cfRule type="expression" dxfId="88" priority="11">
      <formula>OR($B17="Direct",$B17="Indirect")</formula>
    </cfRule>
  </conditionalFormatting>
  <conditionalFormatting sqref="E42:O51">
    <cfRule type="expression" dxfId="87" priority="10">
      <formula>OR($B42="Direct",$B42="Indirect")</formula>
    </cfRule>
  </conditionalFormatting>
  <conditionalFormatting sqref="E67:O76">
    <cfRule type="expression" dxfId="86" priority="9">
      <formula>OR($B67="Direct",$B67="Indirect")</formula>
    </cfRule>
  </conditionalFormatting>
  <conditionalFormatting sqref="E92:O101">
    <cfRule type="expression" dxfId="85" priority="8">
      <formula>OR($B92="Direct",$B92="Indirect")</formula>
    </cfRule>
  </conditionalFormatting>
  <conditionalFormatting sqref="E117:O126">
    <cfRule type="expression" dxfId="84" priority="7">
      <formula>OR($B117="Direct",$B117="Indirect")</formula>
    </cfRule>
  </conditionalFormatting>
  <conditionalFormatting sqref="E139:O165">
    <cfRule type="expression" dxfId="83" priority="6">
      <formula>OR($B139="Direct",$B139="Indirect")</formula>
    </cfRule>
  </conditionalFormatting>
  <conditionalFormatting sqref="E166:O166 E180:O180">
    <cfRule type="expression" dxfId="82" priority="18">
      <formula>OR($B168="Direct",$B168="Indirect")</formula>
    </cfRule>
  </conditionalFormatting>
  <pageMargins left="0.7" right="0.7" top="0.75" bottom="0.75" header="0.3" footer="0.3"/>
  <pageSetup paperSize="9" scale="68" fitToWidth="0" fitToHeight="0" orientation="portrait" r:id="rId1"/>
  <tableParts count="3">
    <tablePart r:id="rId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6D958-1BDC-4444-92B3-8445083D8560}">
  <dimension ref="A1:C11"/>
  <sheetViews>
    <sheetView workbookViewId="0">
      <selection activeCell="J11" sqref="J11"/>
    </sheetView>
  </sheetViews>
  <sheetFormatPr defaultRowHeight="14.45"/>
  <cols>
    <col min="1" max="1" width="13.5703125" customWidth="1"/>
    <col min="2" max="2" width="15.42578125" customWidth="1"/>
    <col min="3" max="3" width="15.140625" customWidth="1"/>
  </cols>
  <sheetData>
    <row r="1" spans="1:3">
      <c r="A1" s="351" t="s">
        <v>506</v>
      </c>
      <c r="B1" s="351"/>
      <c r="C1" s="351"/>
    </row>
    <row r="2" spans="1:3" ht="15" thickBot="1">
      <c r="A2" s="154" t="s">
        <v>507</v>
      </c>
      <c r="B2" s="155" t="s">
        <v>136</v>
      </c>
      <c r="C2" s="155" t="s">
        <v>193</v>
      </c>
    </row>
    <row r="3" spans="1:3">
      <c r="A3" t="s">
        <v>228</v>
      </c>
      <c r="B3" s="3" t="s">
        <v>508</v>
      </c>
      <c r="C3" s="3">
        <v>9.59</v>
      </c>
    </row>
    <row r="4" spans="1:3">
      <c r="A4" t="s">
        <v>229</v>
      </c>
      <c r="B4" s="3" t="s">
        <v>509</v>
      </c>
      <c r="C4" s="3">
        <v>12.79</v>
      </c>
    </row>
    <row r="5" spans="1:3">
      <c r="A5" t="s">
        <v>510</v>
      </c>
      <c r="B5" s="3" t="s">
        <v>509</v>
      </c>
      <c r="C5" s="3">
        <v>11.4</v>
      </c>
    </row>
    <row r="6" spans="1:3">
      <c r="A6" t="s">
        <v>511</v>
      </c>
      <c r="B6" s="3" t="s">
        <v>509</v>
      </c>
      <c r="C6" s="3">
        <v>11.86</v>
      </c>
    </row>
    <row r="7" spans="1:3">
      <c r="A7" t="s">
        <v>232</v>
      </c>
      <c r="B7" s="3" t="s">
        <v>509</v>
      </c>
      <c r="C7" s="3">
        <v>12.21</v>
      </c>
    </row>
    <row r="8" spans="1:3">
      <c r="A8" t="s">
        <v>234</v>
      </c>
      <c r="B8" s="3" t="s">
        <v>509</v>
      </c>
      <c r="C8" s="3">
        <v>7.38</v>
      </c>
    </row>
    <row r="9" spans="1:3">
      <c r="A9" t="s">
        <v>512</v>
      </c>
      <c r="B9" s="3" t="s">
        <v>509</v>
      </c>
      <c r="C9" s="3">
        <v>5.23</v>
      </c>
    </row>
    <row r="10" spans="1:3">
      <c r="A10" t="s">
        <v>513</v>
      </c>
      <c r="B10" s="3" t="s">
        <v>509</v>
      </c>
      <c r="C10" s="3">
        <v>10.35</v>
      </c>
    </row>
    <row r="11" spans="1:3">
      <c r="A11" t="s">
        <v>514</v>
      </c>
      <c r="B11" s="3" t="s">
        <v>509</v>
      </c>
      <c r="C11" s="3">
        <v>3.84</v>
      </c>
    </row>
  </sheetData>
  <sheetProtection algorithmName="SHA-512" hashValue="riZoMmOpkRLhPFQ6ZHY9RGRIGlDy9+p/zeqtqr/K+0vAMgzD8QggJONYFqAQipTBVj8jcJBBwSoeT+ReHcgMXw==" saltValue="vdJRUmD7uv7qqos2F+SlzA==" spinCount="100000" sheet="1" objects="1" scenarios="1"/>
  <mergeCells count="1">
    <mergeCell ref="A1:C1"/>
  </mergeCell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618FA-733D-4467-A38D-056995E8B494}">
  <sheetPr codeName="Folha18"/>
  <dimension ref="A1:G21"/>
  <sheetViews>
    <sheetView zoomScale="85" zoomScaleNormal="85" workbookViewId="0">
      <selection activeCell="C25" sqref="C25"/>
    </sheetView>
  </sheetViews>
  <sheetFormatPr defaultRowHeight="14.45"/>
  <cols>
    <col min="1" max="1" width="19.42578125" customWidth="1"/>
    <col min="2" max="2" width="18" customWidth="1"/>
    <col min="3" max="3" width="20.5703125" customWidth="1"/>
    <col min="4" max="4" width="10.42578125" customWidth="1"/>
    <col min="5" max="5" width="11.42578125" customWidth="1"/>
    <col min="6" max="6" width="10.42578125" customWidth="1"/>
    <col min="7" max="7" width="14.7109375" customWidth="1"/>
    <col min="8" max="8" width="15.42578125" customWidth="1"/>
  </cols>
  <sheetData>
    <row r="1" spans="1:7" ht="18.600000000000001">
      <c r="A1" s="339" t="s">
        <v>515</v>
      </c>
      <c r="B1" s="339"/>
      <c r="C1" s="339"/>
      <c r="D1" s="339"/>
      <c r="E1" s="339"/>
      <c r="F1" s="339"/>
    </row>
    <row r="3" spans="1:7">
      <c r="A3" s="48" t="s">
        <v>507</v>
      </c>
      <c r="B3" s="51" t="s">
        <v>136</v>
      </c>
      <c r="C3" s="51" t="s">
        <v>516</v>
      </c>
    </row>
    <row r="4" spans="1:7">
      <c r="A4" s="151" t="s">
        <v>227</v>
      </c>
      <c r="B4" s="3" t="s">
        <v>517</v>
      </c>
      <c r="C4" s="152"/>
    </row>
    <row r="5" spans="1:7" ht="18.600000000000001">
      <c r="A5" s="148" t="s">
        <v>228</v>
      </c>
      <c r="B5" s="3" t="s">
        <v>517</v>
      </c>
      <c r="C5" s="149">
        <v>0.20200000000000001</v>
      </c>
      <c r="E5" s="156" t="s">
        <v>518</v>
      </c>
      <c r="F5" s="156"/>
      <c r="G5" s="156"/>
    </row>
    <row r="6" spans="1:7">
      <c r="A6" s="146" t="s">
        <v>229</v>
      </c>
      <c r="B6" s="3" t="s">
        <v>517</v>
      </c>
      <c r="C6" s="125">
        <v>0.22700000000000001</v>
      </c>
    </row>
    <row r="7" spans="1:7">
      <c r="A7" s="146" t="s">
        <v>230</v>
      </c>
      <c r="B7" s="3" t="s">
        <v>517</v>
      </c>
      <c r="C7" s="131">
        <v>0.26800000000000002</v>
      </c>
    </row>
    <row r="8" spans="1:7">
      <c r="A8" s="146" t="s">
        <v>231</v>
      </c>
      <c r="B8" s="3" t="s">
        <v>517</v>
      </c>
      <c r="C8" s="125">
        <v>0.26800000000000002</v>
      </c>
    </row>
    <row r="9" spans="1:7">
      <c r="A9" s="146" t="s">
        <v>232</v>
      </c>
      <c r="B9" s="3" t="s">
        <v>517</v>
      </c>
      <c r="C9" s="125">
        <v>0.25</v>
      </c>
    </row>
    <row r="10" spans="1:7">
      <c r="A10" s="146" t="s">
        <v>233</v>
      </c>
      <c r="B10" s="3" t="s">
        <v>517</v>
      </c>
      <c r="C10" s="125">
        <v>0.36499999999999999</v>
      </c>
    </row>
    <row r="11" spans="1:7">
      <c r="A11" s="146" t="s">
        <v>234</v>
      </c>
      <c r="B11" s="3" t="s">
        <v>517</v>
      </c>
      <c r="C11" s="125">
        <v>0.35599999999999998</v>
      </c>
    </row>
    <row r="12" spans="1:7">
      <c r="A12" s="147" t="s">
        <v>235</v>
      </c>
      <c r="B12" s="3" t="s">
        <v>517</v>
      </c>
      <c r="C12" s="131">
        <v>0.33700000000000002</v>
      </c>
    </row>
    <row r="13" spans="1:7">
      <c r="A13" s="151" t="s">
        <v>236</v>
      </c>
      <c r="B13" s="3" t="s">
        <v>517</v>
      </c>
      <c r="C13" s="150"/>
    </row>
    <row r="14" spans="1:7">
      <c r="A14" s="153" t="s">
        <v>444</v>
      </c>
      <c r="B14" s="3" t="s">
        <v>517</v>
      </c>
      <c r="C14" s="149">
        <v>0</v>
      </c>
    </row>
    <row r="15" spans="1:7">
      <c r="A15" s="153" t="s">
        <v>241</v>
      </c>
      <c r="B15" s="3" t="s">
        <v>517</v>
      </c>
      <c r="C15" s="149">
        <v>0</v>
      </c>
    </row>
    <row r="16" spans="1:7">
      <c r="A16" s="153" t="s">
        <v>445</v>
      </c>
      <c r="B16" s="3" t="s">
        <v>517</v>
      </c>
      <c r="C16" s="149">
        <v>0</v>
      </c>
    </row>
    <row r="17" spans="1:3">
      <c r="A17" s="153" t="s">
        <v>446</v>
      </c>
      <c r="B17" s="3" t="s">
        <v>517</v>
      </c>
      <c r="C17" s="149">
        <v>0</v>
      </c>
    </row>
    <row r="18" spans="1:3">
      <c r="A18" s="153" t="s">
        <v>242</v>
      </c>
      <c r="B18" s="3" t="s">
        <v>517</v>
      </c>
      <c r="C18" s="149">
        <v>0</v>
      </c>
    </row>
    <row r="19" spans="1:3">
      <c r="A19" s="153" t="s">
        <v>237</v>
      </c>
      <c r="B19" s="3" t="s">
        <v>517</v>
      </c>
      <c r="C19" s="125">
        <v>0.19700000000000001</v>
      </c>
    </row>
    <row r="20" spans="1:3">
      <c r="A20" s="153" t="s">
        <v>239</v>
      </c>
      <c r="B20" s="3" t="s">
        <v>517</v>
      </c>
      <c r="C20" s="125">
        <v>0.25600000000000001</v>
      </c>
    </row>
    <row r="21" spans="1:3">
      <c r="A21" s="153" t="s">
        <v>240</v>
      </c>
      <c r="B21" s="3" t="s">
        <v>517</v>
      </c>
      <c r="C21" s="125">
        <v>0.36699999999999999</v>
      </c>
    </row>
  </sheetData>
  <sheetProtection algorithmName="SHA-512" hashValue="ap8aZRRfsjqat48TCb4Nht7+H5K/tnu1yXbjBmo+xSSRnn6Yn7+vKsRMZN9odebGoOzshN3Ccl3rtCk1jQPdRA==" saltValue="MMsmZ693I0iv/oQMvYOp8w==" spinCount="100000" sheet="1" objects="1" scenarios="1"/>
  <mergeCells count="1">
    <mergeCell ref="A1:F1"/>
  </mergeCells>
  <conditionalFormatting sqref="A4:B21">
    <cfRule type="expression" dxfId="24" priority="16">
      <formula>OR($A4="Direct",$A4="Indirect")</formula>
    </cfRule>
  </conditionalFormatting>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73900-D3E0-499B-A276-25783A14D376}">
  <dimension ref="A1:T19"/>
  <sheetViews>
    <sheetView zoomScale="80" zoomScaleNormal="80" workbookViewId="0">
      <selection activeCell="K18" sqref="K18"/>
    </sheetView>
  </sheetViews>
  <sheetFormatPr defaultRowHeight="14.45"/>
  <cols>
    <col min="5" max="5" width="12.140625" customWidth="1"/>
  </cols>
  <sheetData>
    <row r="1" spans="1:20" ht="18.600000000000001">
      <c r="A1" s="352" t="s">
        <v>519</v>
      </c>
      <c r="B1" s="352"/>
      <c r="C1" s="352"/>
      <c r="D1" s="352"/>
      <c r="E1" s="352"/>
      <c r="F1" s="352"/>
      <c r="G1" s="352"/>
    </row>
    <row r="3" spans="1:20" ht="18.600000000000001">
      <c r="L3" s="156" t="s">
        <v>520</v>
      </c>
    </row>
    <row r="4" spans="1:20">
      <c r="L4" s="157" t="s">
        <v>521</v>
      </c>
    </row>
    <row r="6" spans="1:20" ht="18.600000000000001">
      <c r="L6" s="158" t="s">
        <v>522</v>
      </c>
      <c r="M6" s="159"/>
      <c r="N6" s="159"/>
      <c r="O6" s="159"/>
      <c r="P6" s="159"/>
      <c r="Q6" s="159"/>
      <c r="R6" s="159"/>
      <c r="S6" s="159"/>
    </row>
    <row r="7" spans="1:20">
      <c r="L7" s="160" t="s">
        <v>523</v>
      </c>
      <c r="M7" s="161"/>
      <c r="N7" s="161"/>
      <c r="O7" s="161"/>
      <c r="P7" s="161"/>
      <c r="Q7" s="161"/>
      <c r="R7" s="161"/>
      <c r="S7" s="161"/>
      <c r="T7" s="161"/>
    </row>
    <row r="8" spans="1:20">
      <c r="L8" s="162" t="s">
        <v>524</v>
      </c>
      <c r="M8" s="161"/>
      <c r="N8" s="161"/>
      <c r="O8" s="161"/>
      <c r="P8" s="161"/>
      <c r="Q8" s="161"/>
      <c r="R8" s="161"/>
      <c r="S8" s="161"/>
      <c r="T8" s="161"/>
    </row>
    <row r="9" spans="1:20">
      <c r="L9" s="162" t="s">
        <v>525</v>
      </c>
      <c r="M9" s="161"/>
      <c r="N9" s="161"/>
      <c r="O9" s="161"/>
      <c r="P9" s="161"/>
      <c r="Q9" s="161"/>
      <c r="R9" s="161"/>
      <c r="S9" s="161"/>
      <c r="T9" s="161"/>
    </row>
    <row r="10" spans="1:20">
      <c r="L10" s="162" t="s">
        <v>526</v>
      </c>
      <c r="M10" s="161"/>
      <c r="N10" s="161"/>
      <c r="O10" s="161"/>
      <c r="P10" s="161"/>
      <c r="Q10" s="161"/>
      <c r="R10" s="161"/>
      <c r="S10" s="161"/>
      <c r="T10" s="161"/>
    </row>
    <row r="11" spans="1:20" ht="16.5">
      <c r="L11" s="162" t="s">
        <v>527</v>
      </c>
      <c r="M11" s="161"/>
      <c r="N11" s="161"/>
      <c r="O11" s="161"/>
      <c r="P11" s="161"/>
      <c r="Q11" s="161"/>
      <c r="R11" s="161"/>
      <c r="S11" s="161"/>
      <c r="T11" s="161"/>
    </row>
    <row r="12" spans="1:20" ht="16.5">
      <c r="L12" s="162" t="s">
        <v>528</v>
      </c>
      <c r="M12" s="161"/>
      <c r="N12" s="161"/>
      <c r="O12" s="161"/>
      <c r="P12" s="161"/>
      <c r="Q12" s="161"/>
      <c r="R12" s="161"/>
      <c r="S12" s="161"/>
      <c r="T12" s="161"/>
    </row>
    <row r="14" spans="1:20" ht="15.95">
      <c r="L14" s="163" t="s">
        <v>529</v>
      </c>
    </row>
    <row r="19" spans="12:12" ht="15.95">
      <c r="L19" s="163" t="s">
        <v>530</v>
      </c>
    </row>
  </sheetData>
  <sheetProtection algorithmName="SHA-512" hashValue="za76pstaiGsdS5iexlvefQgUOm0GGV00qOrZGR2DulR91VMMfZYwyLHLOhRc+RMqt0DcpS7rHPPfEbQe2sXQdg==" saltValue="p5U+Cc31fgnvCutkgJKaUg==" spinCount="100000" sheet="1" objects="1" scenarios="1"/>
  <mergeCells count="1">
    <mergeCell ref="A1:G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1C401-CFF4-42DF-931C-9E8E831B2E0F}">
  <dimension ref="A1:G12"/>
  <sheetViews>
    <sheetView workbookViewId="0">
      <selection activeCell="H13" sqref="H13"/>
    </sheetView>
  </sheetViews>
  <sheetFormatPr defaultRowHeight="14.45"/>
  <sheetData>
    <row r="1" spans="1:7" ht="18.600000000000001">
      <c r="A1" s="352" t="s">
        <v>531</v>
      </c>
      <c r="B1" s="352"/>
      <c r="C1" s="352"/>
      <c r="D1" s="352"/>
      <c r="E1" s="352"/>
      <c r="F1" s="352"/>
      <c r="G1" s="352"/>
    </row>
    <row r="3" spans="1:7" ht="18.600000000000001">
      <c r="A3" s="156" t="s">
        <v>520</v>
      </c>
    </row>
    <row r="4" spans="1:7">
      <c r="A4" s="157" t="s">
        <v>521</v>
      </c>
    </row>
    <row r="6" spans="1:7" ht="18.600000000000001">
      <c r="A6" s="158" t="s">
        <v>532</v>
      </c>
      <c r="B6" s="159"/>
      <c r="C6" s="159"/>
      <c r="D6" s="159"/>
      <c r="E6" s="159"/>
      <c r="F6" s="159"/>
    </row>
    <row r="7" spans="1:7" ht="16.5">
      <c r="A7" s="164" t="s">
        <v>533</v>
      </c>
      <c r="B7" s="161"/>
      <c r="C7" s="161"/>
      <c r="D7" s="161"/>
      <c r="E7" s="161"/>
      <c r="F7" s="161"/>
    </row>
    <row r="8" spans="1:7" ht="16.5">
      <c r="A8" s="162" t="s">
        <v>534</v>
      </c>
      <c r="B8" s="161"/>
      <c r="C8" s="161"/>
      <c r="D8" s="161"/>
      <c r="E8" s="161"/>
      <c r="F8" s="161"/>
    </row>
    <row r="9" spans="1:7" ht="16.5">
      <c r="A9" s="162" t="s">
        <v>535</v>
      </c>
      <c r="B9" s="161"/>
      <c r="C9" s="161"/>
      <c r="D9" s="161"/>
      <c r="E9" s="161"/>
      <c r="F9" s="161"/>
    </row>
    <row r="10" spans="1:7">
      <c r="A10" s="162" t="s">
        <v>536</v>
      </c>
      <c r="B10" s="161"/>
      <c r="C10" s="161"/>
      <c r="D10" s="161"/>
      <c r="E10" s="161"/>
      <c r="F10" s="161"/>
    </row>
    <row r="12" spans="1:7" ht="15.95">
      <c r="A12" s="163"/>
    </row>
  </sheetData>
  <mergeCells count="1">
    <mergeCell ref="A1:G1"/>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26A03-4596-4CAB-9C95-C6C55D60B4A3}">
  <sheetPr>
    <pageSetUpPr fitToPage="1"/>
  </sheetPr>
  <dimension ref="A1:K119"/>
  <sheetViews>
    <sheetView tabSelected="1" workbookViewId="0">
      <selection activeCell="L120" sqref="A1:L120"/>
    </sheetView>
  </sheetViews>
  <sheetFormatPr defaultRowHeight="14.45"/>
  <cols>
    <col min="1" max="1" width="21.85546875" customWidth="1"/>
    <col min="2" max="2" width="22.42578125" style="3" customWidth="1"/>
    <col min="3" max="3" width="25.140625" style="3" customWidth="1"/>
    <col min="5" max="5" width="8.7109375" customWidth="1"/>
  </cols>
  <sheetData>
    <row r="1" spans="1:11" ht="18.600000000000001">
      <c r="A1" s="339" t="s">
        <v>537</v>
      </c>
      <c r="B1" s="339"/>
      <c r="C1" s="339"/>
    </row>
    <row r="3" spans="1:11" ht="18.600000000000001">
      <c r="A3" s="329" t="s">
        <v>538</v>
      </c>
      <c r="B3" s="329"/>
      <c r="C3" s="329"/>
    </row>
    <row r="5" spans="1:11" ht="14.45" customHeight="1">
      <c r="A5" s="165" t="s">
        <v>539</v>
      </c>
      <c r="B5" s="169" t="s">
        <v>507</v>
      </c>
      <c r="C5" s="169" t="s">
        <v>540</v>
      </c>
      <c r="E5" s="330" t="s">
        <v>541</v>
      </c>
      <c r="F5" s="331"/>
      <c r="G5" s="331"/>
      <c r="H5" s="331"/>
      <c r="I5" s="331"/>
      <c r="J5" s="331"/>
      <c r="K5" s="332"/>
    </row>
    <row r="6" spans="1:11">
      <c r="A6" s="170" t="s">
        <v>223</v>
      </c>
      <c r="B6" s="171"/>
      <c r="C6" s="172"/>
      <c r="E6" s="333"/>
      <c r="F6" s="334"/>
      <c r="G6" s="334"/>
      <c r="H6" s="334"/>
      <c r="I6" s="334"/>
      <c r="J6" s="334"/>
      <c r="K6" s="335"/>
    </row>
    <row r="7" spans="1:11">
      <c r="A7" s="175"/>
      <c r="B7" s="167" t="s">
        <v>224</v>
      </c>
      <c r="C7" s="316">
        <v>2.5</v>
      </c>
      <c r="E7" s="336"/>
      <c r="F7" s="337"/>
      <c r="G7" s="337"/>
      <c r="H7" s="337"/>
      <c r="I7" s="337"/>
      <c r="J7" s="337"/>
      <c r="K7" s="338"/>
    </row>
    <row r="8" spans="1:11">
      <c r="A8" s="175"/>
      <c r="B8" s="168" t="s">
        <v>225</v>
      </c>
      <c r="C8" s="317">
        <v>1</v>
      </c>
    </row>
    <row r="9" spans="1:11">
      <c r="A9" s="173" t="s">
        <v>226</v>
      </c>
      <c r="B9" s="72"/>
      <c r="C9" s="174"/>
    </row>
    <row r="10" spans="1:11">
      <c r="A10" s="184" t="s">
        <v>227</v>
      </c>
      <c r="B10" s="176" t="s">
        <v>228</v>
      </c>
      <c r="C10" s="317">
        <v>1</v>
      </c>
    </row>
    <row r="11" spans="1:11">
      <c r="A11" s="185"/>
      <c r="B11" s="177" t="s">
        <v>229</v>
      </c>
      <c r="C11" s="317">
        <v>1</v>
      </c>
    </row>
    <row r="12" spans="1:11">
      <c r="A12" s="185"/>
      <c r="B12" s="176" t="s">
        <v>230</v>
      </c>
      <c r="C12" s="317">
        <v>1</v>
      </c>
    </row>
    <row r="13" spans="1:11">
      <c r="A13" s="185"/>
      <c r="B13" s="177" t="s">
        <v>231</v>
      </c>
      <c r="C13" s="317">
        <v>1</v>
      </c>
    </row>
    <row r="14" spans="1:11">
      <c r="A14" s="185"/>
      <c r="B14" s="176" t="s">
        <v>232</v>
      </c>
      <c r="C14" s="317">
        <v>1</v>
      </c>
    </row>
    <row r="15" spans="1:11">
      <c r="A15" s="185"/>
      <c r="B15" s="177" t="s">
        <v>233</v>
      </c>
      <c r="C15" s="317">
        <v>1</v>
      </c>
    </row>
    <row r="16" spans="1:11">
      <c r="A16" s="185"/>
      <c r="B16" s="176" t="s">
        <v>234</v>
      </c>
      <c r="C16" s="317">
        <v>1</v>
      </c>
    </row>
    <row r="17" spans="1:3">
      <c r="A17" s="186"/>
      <c r="B17" s="177" t="s">
        <v>235</v>
      </c>
      <c r="C17" s="317">
        <v>1</v>
      </c>
    </row>
    <row r="18" spans="1:3">
      <c r="A18" s="187" t="s">
        <v>236</v>
      </c>
      <c r="B18" s="168" t="s">
        <v>237</v>
      </c>
      <c r="C18" s="317">
        <v>1</v>
      </c>
    </row>
    <row r="19" spans="1:3">
      <c r="A19" s="188"/>
      <c r="B19" s="167" t="s">
        <v>238</v>
      </c>
      <c r="C19" s="317">
        <v>1</v>
      </c>
    </row>
    <row r="20" spans="1:3">
      <c r="A20" s="188"/>
      <c r="B20" s="168" t="s">
        <v>239</v>
      </c>
      <c r="C20" s="317">
        <v>1</v>
      </c>
    </row>
    <row r="21" spans="1:3">
      <c r="A21" s="188"/>
      <c r="B21" s="167" t="s">
        <v>542</v>
      </c>
      <c r="C21" s="317">
        <v>1</v>
      </c>
    </row>
    <row r="22" spans="1:3">
      <c r="A22" s="188"/>
      <c r="B22" s="168" t="s">
        <v>241</v>
      </c>
      <c r="C22" s="317">
        <v>1</v>
      </c>
    </row>
    <row r="23" spans="1:3">
      <c r="A23" s="189"/>
      <c r="B23" s="167" t="s">
        <v>242</v>
      </c>
      <c r="C23" s="317">
        <v>1</v>
      </c>
    </row>
    <row r="27" spans="1:3" ht="18.600000000000001">
      <c r="A27" s="329" t="s">
        <v>543</v>
      </c>
      <c r="B27" s="329"/>
      <c r="C27" s="329"/>
    </row>
    <row r="29" spans="1:3">
      <c r="A29" s="165" t="s">
        <v>539</v>
      </c>
      <c r="B29" s="169" t="s">
        <v>507</v>
      </c>
      <c r="C29" s="169" t="s">
        <v>540</v>
      </c>
    </row>
    <row r="30" spans="1:3">
      <c r="A30" s="170" t="s">
        <v>223</v>
      </c>
      <c r="B30" s="171"/>
      <c r="C30" s="172"/>
    </row>
    <row r="31" spans="1:3">
      <c r="A31" s="175"/>
      <c r="B31" s="167" t="s">
        <v>224</v>
      </c>
      <c r="C31" s="316">
        <v>2.42</v>
      </c>
    </row>
    <row r="32" spans="1:3">
      <c r="A32" s="175"/>
      <c r="B32" s="168" t="s">
        <v>225</v>
      </c>
      <c r="C32" s="316" t="s">
        <v>544</v>
      </c>
    </row>
    <row r="33" spans="1:3">
      <c r="A33" s="173" t="s">
        <v>226</v>
      </c>
      <c r="B33" s="72"/>
      <c r="C33" s="174"/>
    </row>
    <row r="34" spans="1:3">
      <c r="A34" s="178" t="s">
        <v>227</v>
      </c>
      <c r="B34" s="176" t="s">
        <v>228</v>
      </c>
      <c r="C34" s="316">
        <v>1.05</v>
      </c>
    </row>
    <row r="35" spans="1:3">
      <c r="A35" s="179"/>
      <c r="B35" s="177" t="s">
        <v>229</v>
      </c>
      <c r="C35" s="316">
        <v>1.05</v>
      </c>
    </row>
    <row r="36" spans="1:3">
      <c r="A36" s="179"/>
      <c r="B36" s="176" t="s">
        <v>230</v>
      </c>
      <c r="C36" s="316">
        <v>1.07</v>
      </c>
    </row>
    <row r="37" spans="1:3">
      <c r="A37" s="190"/>
      <c r="B37" s="177" t="s">
        <v>231</v>
      </c>
      <c r="C37" s="316">
        <v>1.07</v>
      </c>
    </row>
    <row r="38" spans="1:3">
      <c r="A38" s="179"/>
      <c r="B38" s="176" t="s">
        <v>232</v>
      </c>
      <c r="C38" s="316" t="s">
        <v>545</v>
      </c>
    </row>
    <row r="39" spans="1:3">
      <c r="A39" s="179"/>
      <c r="B39" s="177" t="s">
        <v>233</v>
      </c>
      <c r="C39" s="316">
        <v>1</v>
      </c>
    </row>
    <row r="40" spans="1:3">
      <c r="A40" s="179"/>
      <c r="B40" s="176" t="s">
        <v>234</v>
      </c>
      <c r="C40" s="316">
        <v>1.1000000000000001</v>
      </c>
    </row>
    <row r="41" spans="1:3">
      <c r="A41" s="180"/>
      <c r="B41" s="177" t="s">
        <v>235</v>
      </c>
      <c r="C41" s="316" t="s">
        <v>545</v>
      </c>
    </row>
    <row r="42" spans="1:3">
      <c r="A42" s="181" t="s">
        <v>236</v>
      </c>
      <c r="B42" s="168" t="s">
        <v>237</v>
      </c>
      <c r="C42" s="316">
        <v>1</v>
      </c>
    </row>
    <row r="43" spans="1:3">
      <c r="A43" s="182"/>
      <c r="B43" s="167" t="s">
        <v>238</v>
      </c>
      <c r="C43" s="316">
        <v>1</v>
      </c>
    </row>
    <row r="44" spans="1:3">
      <c r="A44" s="191"/>
      <c r="B44" s="168" t="s">
        <v>239</v>
      </c>
      <c r="C44" s="316">
        <v>1</v>
      </c>
    </row>
    <row r="45" spans="1:3">
      <c r="A45" s="182"/>
      <c r="B45" s="167" t="s">
        <v>542</v>
      </c>
      <c r="C45" s="316">
        <v>1</v>
      </c>
    </row>
    <row r="46" spans="1:3">
      <c r="A46" s="182"/>
      <c r="B46" s="168" t="s">
        <v>241</v>
      </c>
      <c r="C46" s="316">
        <v>1</v>
      </c>
    </row>
    <row r="47" spans="1:3">
      <c r="A47" s="183"/>
      <c r="B47" s="167" t="s">
        <v>242</v>
      </c>
      <c r="C47" s="316" t="s">
        <v>545</v>
      </c>
    </row>
    <row r="51" spans="1:5" ht="18.600000000000001">
      <c r="A51" s="329" t="s">
        <v>546</v>
      </c>
      <c r="B51" s="329"/>
      <c r="C51" s="329"/>
    </row>
    <row r="53" spans="1:5">
      <c r="A53" s="165" t="s">
        <v>539</v>
      </c>
      <c r="B53" s="169" t="s">
        <v>507</v>
      </c>
      <c r="C53" s="169" t="s">
        <v>540</v>
      </c>
      <c r="E53" t="s">
        <v>547</v>
      </c>
    </row>
    <row r="54" spans="1:5">
      <c r="A54" s="170" t="s">
        <v>223</v>
      </c>
      <c r="B54" s="171"/>
      <c r="C54" s="172"/>
    </row>
    <row r="55" spans="1:5">
      <c r="A55" s="175"/>
      <c r="B55" s="167" t="s">
        <v>224</v>
      </c>
      <c r="C55" s="166">
        <v>2.9</v>
      </c>
    </row>
    <row r="56" spans="1:5">
      <c r="A56" s="175"/>
      <c r="B56" s="168" t="s">
        <v>225</v>
      </c>
      <c r="C56" s="166">
        <v>0.7</v>
      </c>
    </row>
    <row r="57" spans="1:5">
      <c r="A57" s="173" t="s">
        <v>226</v>
      </c>
      <c r="B57" s="72"/>
      <c r="C57" s="72"/>
    </row>
    <row r="58" spans="1:5">
      <c r="A58" s="178" t="s">
        <v>227</v>
      </c>
      <c r="B58" s="176" t="s">
        <v>228</v>
      </c>
      <c r="C58" s="166">
        <v>1.05</v>
      </c>
    </row>
    <row r="59" spans="1:5">
      <c r="A59" s="179"/>
      <c r="B59" s="177" t="s">
        <v>229</v>
      </c>
      <c r="C59" s="166" t="s">
        <v>548</v>
      </c>
    </row>
    <row r="60" spans="1:5">
      <c r="A60" s="179"/>
      <c r="B60" s="176" t="s">
        <v>230</v>
      </c>
      <c r="C60" s="166">
        <v>1.1000000000000001</v>
      </c>
    </row>
    <row r="61" spans="1:5">
      <c r="A61" s="190"/>
      <c r="B61" s="177" t="s">
        <v>231</v>
      </c>
      <c r="C61" s="166">
        <v>1.1000000000000001</v>
      </c>
    </row>
    <row r="62" spans="1:5">
      <c r="A62" s="179"/>
      <c r="B62" s="176" t="s">
        <v>232</v>
      </c>
      <c r="C62" s="166" t="s">
        <v>548</v>
      </c>
    </row>
    <row r="63" spans="1:5">
      <c r="A63" s="179"/>
      <c r="B63" s="177" t="s">
        <v>233</v>
      </c>
      <c r="C63" s="166" t="s">
        <v>548</v>
      </c>
    </row>
    <row r="64" spans="1:5">
      <c r="A64" s="179"/>
      <c r="B64" s="176" t="s">
        <v>234</v>
      </c>
      <c r="C64" s="166" t="s">
        <v>548</v>
      </c>
    </row>
    <row r="65" spans="1:3">
      <c r="A65" s="180"/>
      <c r="B65" s="177" t="s">
        <v>235</v>
      </c>
      <c r="C65" s="166" t="s">
        <v>548</v>
      </c>
    </row>
    <row r="66" spans="1:3">
      <c r="A66" s="181" t="s">
        <v>236</v>
      </c>
      <c r="B66" s="168" t="s">
        <v>237</v>
      </c>
      <c r="C66" s="166">
        <v>1</v>
      </c>
    </row>
    <row r="67" spans="1:3">
      <c r="A67" s="182"/>
      <c r="B67" s="167" t="s">
        <v>238</v>
      </c>
      <c r="C67" s="166">
        <v>1</v>
      </c>
    </row>
    <row r="68" spans="1:3">
      <c r="A68" s="191"/>
      <c r="B68" s="168" t="s">
        <v>239</v>
      </c>
      <c r="C68" s="166">
        <v>1</v>
      </c>
    </row>
    <row r="69" spans="1:3">
      <c r="A69" s="182"/>
      <c r="B69" s="167" t="s">
        <v>542</v>
      </c>
      <c r="C69" s="166">
        <v>1</v>
      </c>
    </row>
    <row r="70" spans="1:3">
      <c r="A70" s="182"/>
      <c r="B70" s="168" t="s">
        <v>241</v>
      </c>
      <c r="C70" s="166" t="s">
        <v>548</v>
      </c>
    </row>
    <row r="71" spans="1:3">
      <c r="A71" s="183"/>
      <c r="B71" s="167" t="s">
        <v>242</v>
      </c>
      <c r="C71" s="166" t="s">
        <v>548</v>
      </c>
    </row>
    <row r="75" spans="1:3" ht="18.600000000000001">
      <c r="A75" s="329" t="s">
        <v>549</v>
      </c>
      <c r="B75" s="329"/>
      <c r="C75" s="329"/>
    </row>
    <row r="77" spans="1:3">
      <c r="A77" s="165" t="s">
        <v>539</v>
      </c>
      <c r="B77" s="169" t="s">
        <v>507</v>
      </c>
      <c r="C77" s="169" t="s">
        <v>540</v>
      </c>
    </row>
    <row r="78" spans="1:3">
      <c r="A78" s="170" t="s">
        <v>223</v>
      </c>
      <c r="B78" s="171"/>
      <c r="C78" s="172"/>
    </row>
    <row r="79" spans="1:3">
      <c r="A79" s="175"/>
      <c r="B79" s="167" t="s">
        <v>224</v>
      </c>
      <c r="C79" s="316">
        <v>2.25</v>
      </c>
    </row>
    <row r="80" spans="1:3">
      <c r="A80" s="175"/>
      <c r="B80" s="168" t="s">
        <v>225</v>
      </c>
      <c r="C80" s="316" t="s">
        <v>545</v>
      </c>
    </row>
    <row r="81" spans="1:3">
      <c r="A81" s="173" t="s">
        <v>226</v>
      </c>
      <c r="B81" s="72"/>
      <c r="C81" s="318"/>
    </row>
    <row r="82" spans="1:3">
      <c r="A82" s="178" t="s">
        <v>227</v>
      </c>
      <c r="B82" s="176" t="s">
        <v>228</v>
      </c>
      <c r="C82" s="316">
        <v>1.07</v>
      </c>
    </row>
    <row r="83" spans="1:3">
      <c r="A83" s="179"/>
      <c r="B83" s="177" t="s">
        <v>229</v>
      </c>
      <c r="C83" s="316">
        <v>1.05</v>
      </c>
    </row>
    <row r="84" spans="1:3">
      <c r="A84" s="179"/>
      <c r="B84" s="176" t="s">
        <v>230</v>
      </c>
      <c r="C84" s="316">
        <v>1.1200000000000001</v>
      </c>
    </row>
    <row r="85" spans="1:3">
      <c r="A85" s="190"/>
      <c r="B85" s="177" t="s">
        <v>231</v>
      </c>
      <c r="C85" s="316">
        <v>1.1200000000000001</v>
      </c>
    </row>
    <row r="86" spans="1:3">
      <c r="A86" s="179"/>
      <c r="B86" s="176" t="s">
        <v>232</v>
      </c>
      <c r="C86" s="316">
        <v>1.1000000000000001</v>
      </c>
    </row>
    <row r="87" spans="1:3">
      <c r="A87" s="179"/>
      <c r="B87" s="177" t="s">
        <v>233</v>
      </c>
      <c r="C87" s="316">
        <v>1.1399999999999999</v>
      </c>
    </row>
    <row r="88" spans="1:3">
      <c r="A88" s="179"/>
      <c r="B88" s="176" t="s">
        <v>234</v>
      </c>
      <c r="C88" s="316">
        <v>1.1399999999999999</v>
      </c>
    </row>
    <row r="89" spans="1:3">
      <c r="A89" s="180"/>
      <c r="B89" s="177" t="s">
        <v>235</v>
      </c>
      <c r="C89" s="316" t="s">
        <v>545</v>
      </c>
    </row>
    <row r="90" spans="1:3">
      <c r="A90" s="181" t="s">
        <v>236</v>
      </c>
      <c r="B90" s="168" t="s">
        <v>237</v>
      </c>
      <c r="C90" s="316">
        <v>1</v>
      </c>
    </row>
    <row r="91" spans="1:3">
      <c r="A91" s="182"/>
      <c r="B91" s="167" t="s">
        <v>238</v>
      </c>
      <c r="C91" s="316">
        <v>1</v>
      </c>
    </row>
    <row r="92" spans="1:3">
      <c r="A92" s="191"/>
      <c r="B92" s="168" t="s">
        <v>239</v>
      </c>
      <c r="C92" s="316">
        <v>1</v>
      </c>
    </row>
    <row r="93" spans="1:3">
      <c r="A93" s="182"/>
      <c r="B93" s="167" t="s">
        <v>542</v>
      </c>
      <c r="C93" s="316">
        <v>1</v>
      </c>
    </row>
    <row r="94" spans="1:3">
      <c r="A94" s="182"/>
      <c r="B94" s="168" t="s">
        <v>241</v>
      </c>
      <c r="C94" s="316">
        <v>1</v>
      </c>
    </row>
    <row r="95" spans="1:3">
      <c r="A95" s="183"/>
      <c r="B95" s="167" t="s">
        <v>242</v>
      </c>
      <c r="C95" s="316">
        <v>1</v>
      </c>
    </row>
    <row r="99" spans="1:11" ht="18.600000000000001">
      <c r="A99" s="329" t="s">
        <v>550</v>
      </c>
      <c r="B99" s="329"/>
      <c r="C99" s="329"/>
    </row>
    <row r="100" spans="1:11" ht="15"/>
    <row r="101" spans="1:11" ht="14.45" customHeight="1">
      <c r="A101" s="165" t="s">
        <v>539</v>
      </c>
      <c r="B101" s="169" t="s">
        <v>507</v>
      </c>
      <c r="C101" s="169" t="s">
        <v>540</v>
      </c>
      <c r="E101" s="366" t="s">
        <v>551</v>
      </c>
      <c r="F101" s="366"/>
      <c r="G101" s="366"/>
      <c r="H101" s="366"/>
      <c r="I101" s="366"/>
      <c r="J101" s="366"/>
      <c r="K101" s="366"/>
    </row>
    <row r="102" spans="1:11" ht="14.45" customHeight="1">
      <c r="A102" s="170" t="s">
        <v>223</v>
      </c>
      <c r="B102" s="171"/>
      <c r="C102" s="172"/>
      <c r="E102" s="366"/>
      <c r="F102" s="366"/>
      <c r="G102" s="366"/>
      <c r="H102" s="366"/>
      <c r="I102" s="366"/>
      <c r="J102" s="366"/>
      <c r="K102" s="366"/>
    </row>
    <row r="103" spans="1:11" ht="14.45" customHeight="1">
      <c r="A103" s="175"/>
      <c r="B103" s="167" t="s">
        <v>224</v>
      </c>
      <c r="C103" s="166">
        <v>1.6140000000000001</v>
      </c>
      <c r="E103" s="366"/>
      <c r="F103" s="366"/>
      <c r="G103" s="366"/>
      <c r="H103" s="366"/>
      <c r="I103" s="366"/>
      <c r="J103" s="366"/>
      <c r="K103" s="366"/>
    </row>
    <row r="104" spans="1:11" ht="15">
      <c r="A104" s="175"/>
      <c r="B104" s="168" t="s">
        <v>225</v>
      </c>
      <c r="C104" s="166">
        <v>1.494</v>
      </c>
      <c r="E104" s="366"/>
      <c r="F104" s="366"/>
      <c r="G104" s="366"/>
      <c r="H104" s="366"/>
      <c r="I104" s="366"/>
      <c r="J104" s="366"/>
      <c r="K104" s="366"/>
    </row>
    <row r="105" spans="1:11" ht="14.45" customHeight="1">
      <c r="A105" s="173" t="s">
        <v>226</v>
      </c>
      <c r="B105" s="72"/>
      <c r="C105" s="355"/>
      <c r="E105" s="366"/>
      <c r="F105" s="366"/>
      <c r="G105" s="366"/>
      <c r="H105" s="366"/>
      <c r="I105" s="366"/>
      <c r="J105" s="366"/>
      <c r="K105" s="366"/>
    </row>
    <row r="106" spans="1:11" ht="15">
      <c r="A106" s="178" t="s">
        <v>227</v>
      </c>
      <c r="B106" s="354" t="s">
        <v>228</v>
      </c>
      <c r="C106" s="353">
        <v>1.095</v>
      </c>
      <c r="E106" s="366"/>
      <c r="F106" s="366"/>
      <c r="G106" s="366"/>
      <c r="H106" s="366"/>
      <c r="I106" s="366"/>
      <c r="J106" s="366"/>
      <c r="K106" s="366"/>
    </row>
    <row r="107" spans="1:11" ht="15">
      <c r="A107" s="179"/>
      <c r="B107" s="177" t="s">
        <v>229</v>
      </c>
      <c r="C107" s="357">
        <v>1.1599999999999999</v>
      </c>
    </row>
    <row r="108" spans="1:11" ht="15">
      <c r="A108" s="179"/>
      <c r="B108" s="354" t="s">
        <v>230</v>
      </c>
      <c r="C108" s="360">
        <v>1.1379999999999999</v>
      </c>
    </row>
    <row r="109" spans="1:11" ht="15">
      <c r="A109" s="190"/>
      <c r="B109" s="359" t="s">
        <v>231</v>
      </c>
      <c r="C109" s="361" t="s">
        <v>545</v>
      </c>
    </row>
    <row r="110" spans="1:11" ht="15">
      <c r="A110" s="179"/>
      <c r="B110" s="354" t="s">
        <v>232</v>
      </c>
      <c r="C110" s="358" t="s">
        <v>545</v>
      </c>
    </row>
    <row r="111" spans="1:11">
      <c r="A111" s="179"/>
      <c r="B111" s="177" t="s">
        <v>233</v>
      </c>
      <c r="C111" s="362">
        <v>1.0813999999999999</v>
      </c>
    </row>
    <row r="112" spans="1:11" ht="15">
      <c r="A112" s="179"/>
      <c r="B112" s="354" t="s">
        <v>234</v>
      </c>
      <c r="C112" s="166">
        <v>1.0381</v>
      </c>
    </row>
    <row r="113" spans="1:3">
      <c r="A113" s="180"/>
      <c r="B113" s="177" t="s">
        <v>235</v>
      </c>
      <c r="C113" s="358" t="s">
        <v>545</v>
      </c>
    </row>
    <row r="114" spans="1:3">
      <c r="A114" s="181" t="s">
        <v>236</v>
      </c>
      <c r="B114" s="168" t="s">
        <v>237</v>
      </c>
      <c r="C114" s="358" t="s">
        <v>545</v>
      </c>
    </row>
    <row r="115" spans="1:3">
      <c r="A115" s="182"/>
      <c r="B115" s="167" t="s">
        <v>238</v>
      </c>
      <c r="C115" s="358" t="s">
        <v>545</v>
      </c>
    </row>
    <row r="116" spans="1:3">
      <c r="A116" s="191"/>
      <c r="B116" s="168" t="s">
        <v>239</v>
      </c>
      <c r="C116" s="358" t="s">
        <v>545</v>
      </c>
    </row>
    <row r="117" spans="1:3" ht="15">
      <c r="A117" s="182"/>
      <c r="B117" s="365" t="s">
        <v>542</v>
      </c>
      <c r="C117" s="356">
        <v>1</v>
      </c>
    </row>
    <row r="118" spans="1:3" ht="15">
      <c r="A118" s="182"/>
      <c r="B118" s="363" t="s">
        <v>241</v>
      </c>
      <c r="C118" s="361">
        <v>0</v>
      </c>
    </row>
    <row r="119" spans="1:3" ht="15">
      <c r="A119" s="183"/>
      <c r="B119" s="364" t="s">
        <v>242</v>
      </c>
      <c r="C119" s="358">
        <v>0</v>
      </c>
    </row>
  </sheetData>
  <mergeCells count="8">
    <mergeCell ref="E101:K106"/>
    <mergeCell ref="A99:C99"/>
    <mergeCell ref="A3:C3"/>
    <mergeCell ref="E5:K7"/>
    <mergeCell ref="A27:C27"/>
    <mergeCell ref="A1:C1"/>
    <mergeCell ref="A51:C51"/>
    <mergeCell ref="A75:C75"/>
  </mergeCells>
  <conditionalFormatting sqref="A82 A90">
    <cfRule type="expression" dxfId="17" priority="13">
      <formula>OR(#REF!="Direct",#REF!="Indirect")</formula>
    </cfRule>
  </conditionalFormatting>
  <conditionalFormatting sqref="A106 A114">
    <cfRule type="expression" dxfId="16" priority="11">
      <formula>OR(#REF!="Direct",#REF!="Indirect")</formula>
    </cfRule>
  </conditionalFormatting>
  <conditionalFormatting sqref="A5:C6 A9:C9 A29:C30 A33:C33">
    <cfRule type="expression" dxfId="15" priority="19">
      <formula>OR($B5="Direct",$B5="Indirect")</formula>
    </cfRule>
  </conditionalFormatting>
  <conditionalFormatting sqref="A53:C54 A57:C57">
    <cfRule type="expression" dxfId="14" priority="16">
      <formula>OR($B53="Direct",$B53="Indirect")</formula>
    </cfRule>
  </conditionalFormatting>
  <conditionalFormatting sqref="A77:C78 A81:C81">
    <cfRule type="expression" dxfId="13" priority="14">
      <formula>OR($B77="Direct",$B77="Indirect")</formula>
    </cfRule>
  </conditionalFormatting>
  <conditionalFormatting sqref="A101:C102 A105:C105">
    <cfRule type="expression" dxfId="12" priority="12">
      <formula>OR($B101="Direct",$B101="Indirect")</formula>
    </cfRule>
  </conditionalFormatting>
  <conditionalFormatting sqref="B7:C8 A10 B10:C23 A18 C58:C71">
    <cfRule type="expression" dxfId="11" priority="36">
      <formula>OR(#REF!="Direct",#REF!="Indirect")</formula>
    </cfRule>
  </conditionalFormatting>
  <conditionalFormatting sqref="B31:B32 A34 B34:B47 A42">
    <cfRule type="expression" dxfId="10" priority="18">
      <formula>OR(#REF!="Direct",#REF!="Indirect")</formula>
    </cfRule>
  </conditionalFormatting>
  <conditionalFormatting sqref="B55:C56 A58 B58:B70 A66 B71:C71">
    <cfRule type="expression" dxfId="9" priority="15">
      <formula>OR(#REF!="Direct",#REF!="Indirect")</formula>
    </cfRule>
  </conditionalFormatting>
  <conditionalFormatting sqref="B79:B80">
    <cfRule type="expression" dxfId="8" priority="9">
      <formula>OR(#REF!="Direct",#REF!="Indirect")</formula>
    </cfRule>
  </conditionalFormatting>
  <conditionalFormatting sqref="B82:B95">
    <cfRule type="expression" dxfId="7" priority="8">
      <formula>OR(#REF!="Direct",#REF!="Indirect")</formula>
    </cfRule>
  </conditionalFormatting>
  <conditionalFormatting sqref="B103:C104">
    <cfRule type="expression" dxfId="6" priority="7">
      <formula>OR(#REF!="Direct",#REF!="Indirect")</formula>
    </cfRule>
  </conditionalFormatting>
  <conditionalFormatting sqref="B107:C107 B106 B111:C111 B108:B110 B117:C117 B112:B116 B118:B119">
    <cfRule type="expression" dxfId="5" priority="6">
      <formula>OR(#REF!="Direct",#REF!="Indirect")</formula>
    </cfRule>
  </conditionalFormatting>
  <conditionalFormatting sqref="C31:C32">
    <cfRule type="expression" dxfId="4" priority="5">
      <formula>OR(#REF!="Direct",#REF!="Indirect")</formula>
    </cfRule>
  </conditionalFormatting>
  <conditionalFormatting sqref="C34:C47">
    <cfRule type="expression" dxfId="3" priority="4">
      <formula>OR(#REF!="Direct",#REF!="Indirect")</formula>
    </cfRule>
  </conditionalFormatting>
  <conditionalFormatting sqref="C79:C80">
    <cfRule type="expression" dxfId="2" priority="3">
      <formula>OR(#REF!="Direct",#REF!="Indirect")</formula>
    </cfRule>
  </conditionalFormatting>
  <conditionalFormatting sqref="C82:C95">
    <cfRule type="expression" dxfId="1" priority="2">
      <formula>OR(#REF!="Direct",#REF!="Indirect")</formula>
    </cfRule>
  </conditionalFormatting>
  <conditionalFormatting sqref="C112">
    <cfRule type="expression" dxfId="0" priority="1">
      <formula>OR(#REF!="Direct",#REF!="Indirect")</formula>
    </cfRule>
  </conditionalFormatting>
  <pageMargins left="0.25" right="0.25" top="0.75" bottom="0.75" header="0.3" footer="0.3"/>
  <pageSetup paperSize="9" fitToHeight="0" orientation="portrait"/>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878B1C7DCC1FE44B337CB74599005D3" ma:contentTypeVersion="15" ma:contentTypeDescription="Criar um novo documento." ma:contentTypeScope="" ma:versionID="a9cfa61a2d4c34cd8f3c5d8bd3f28a2a">
  <xsd:schema xmlns:xsd="http://www.w3.org/2001/XMLSchema" xmlns:xs="http://www.w3.org/2001/XMLSchema" xmlns:p="http://schemas.microsoft.com/office/2006/metadata/properties" xmlns:ns1="http://schemas.microsoft.com/sharepoint/v3" xmlns:ns2="7d3b44c2-a08b-4c34-a267-2a6435c4db35" xmlns:ns3="8e814e16-3eaf-4256-b2ae-0a801e6070f3" targetNamespace="http://schemas.microsoft.com/office/2006/metadata/properties" ma:root="true" ma:fieldsID="03d2a1ec18b124fd9ac26f76f19774b4" ns1:_="" ns2:_="" ns3:_="">
    <xsd:import namespace="http://schemas.microsoft.com/sharepoint/v3"/>
    <xsd:import namespace="7d3b44c2-a08b-4c34-a267-2a6435c4db35"/>
    <xsd:import namespace="8e814e16-3eaf-4256-b2ae-0a801e6070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riedades da Política de Conformidade Unificada" ma:hidden="true" ma:internalName="_ip_UnifiedCompliancePolicyProperties">
      <xsd:simpleType>
        <xsd:restriction base="dms:Note"/>
      </xsd:simpleType>
    </xsd:element>
    <xsd:element name="_ip_UnifiedCompliancePolicyUIAction" ma:index="22" nillable="true" ma:displayName="Ação de IU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3b44c2-a08b-4c34-a267-2a6435c4db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m" ma:readOnly="false" ma:fieldId="{5cf76f15-5ced-4ddc-b409-7134ff3c332f}" ma:taxonomyMulti="true" ma:sspId="dc1b6544-dc39-4ee1-bb55-12c84fea8c2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e814e16-3eaf-4256-b2ae-0a801e6070f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819ea05-edc5-48dd-8927-a42e60f15eeb}" ma:internalName="TaxCatchAll" ma:showField="CatchAllData" ma:web="8e814e16-3eaf-4256-b2ae-0a801e6070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d3b44c2-a08b-4c34-a267-2a6435c4db35">
      <Terms xmlns="http://schemas.microsoft.com/office/infopath/2007/PartnerControls"/>
    </lcf76f155ced4ddcb4097134ff3c332f>
    <TaxCatchAll xmlns="8e814e16-3eaf-4256-b2ae-0a801e6070f3"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907DB1-2695-4066-B5BE-11EE6D8F90DD}"/>
</file>

<file path=customXml/itemProps2.xml><?xml version="1.0" encoding="utf-8"?>
<ds:datastoreItem xmlns:ds="http://schemas.openxmlformats.org/officeDocument/2006/customXml" ds:itemID="{DB7F8C23-1344-438D-B578-FD869E689061}"/>
</file>

<file path=customXml/itemProps3.xml><?xml version="1.0" encoding="utf-8"?>
<ds:datastoreItem xmlns:ds="http://schemas.openxmlformats.org/officeDocument/2006/customXml" ds:itemID="{ECBC9C8B-361D-4092-B35E-63F3DECB4D4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Joana Fernandes</dc:creator>
  <cp:keywords/>
  <dc:description/>
  <cp:lastModifiedBy>Vedran Krušvar</cp:lastModifiedBy>
  <cp:revision/>
  <dcterms:created xsi:type="dcterms:W3CDTF">2026-03-11T10:18:49Z</dcterms:created>
  <dcterms:modified xsi:type="dcterms:W3CDTF">2026-09-08T08:44:13Z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0x0101003878B1C7DCC1FE44B337CB74599005D3</vt:lpwstr>
  </property>
</Properties>
</file>